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showInkAnnotation="0" codeName="ThisWorkbook" autoCompressPictures="0"/>
  <mc:AlternateContent xmlns:mc="http://schemas.openxmlformats.org/markup-compatibility/2006">
    <mc:Choice Requires="x15">
      <x15ac:absPath xmlns:x15ac="http://schemas.microsoft.com/office/spreadsheetml/2010/11/ac" url="/Users/erindelaney/Box Sync/OPERATIONS/2024-25 Season/PVRs/"/>
    </mc:Choice>
  </mc:AlternateContent>
  <xr:revisionPtr revIDLastSave="0" documentId="8_{FF27A464-4F68-0049-9F73-E64274577C6C}" xr6:coauthVersionLast="47" xr6:coauthVersionMax="47" xr10:uidLastSave="{00000000-0000-0000-0000-000000000000}"/>
  <bookViews>
    <workbookView xWindow="0" yWindow="500" windowWidth="28800" windowHeight="16280" tabRatio="768" xr2:uid="{00000000-000D-0000-FFFF-FFFF00000000}"/>
  </bookViews>
  <sheets>
    <sheet name="Instructions" sheetId="8" r:id="rId1"/>
    <sheet name="Catalogue of Activities" sheetId="13" r:id="rId2"/>
    <sheet name="Part 1- Expedition Record" sheetId="1" r:id="rId3"/>
    <sheet name="Part 1a - Nationalities cont." sheetId="9" r:id="rId4"/>
    <sheet name="Part 2 - Site Visit Record" sheetId="3" r:id="rId5"/>
    <sheet name="Part 3 - South Georgia" sheetId="12" r:id="rId6"/>
    <sheet name="Part 4 - NAP &amp; Science Support" sheetId="14" r:id="rId7"/>
    <sheet name="Site reference data" sheetId="7" state="hidden" r:id="rId8"/>
    <sheet name="myvariables" sheetId="6" state="hidden" r:id="rId9"/>
    <sheet name="Variables" sheetId="2" state="veryHidden" r:id="rId10"/>
  </sheets>
  <externalReferences>
    <externalReference r:id="rId11"/>
  </externalReferences>
  <definedNames>
    <definedName name="_xlnm._FilterDatabase" localSheetId="8" hidden="1">myvariables!$AH$1:$AH$859</definedName>
    <definedName name="Activities" localSheetId="0">[1]myvariables!$K$2:$K$30</definedName>
    <definedName name="Activities">myvariables!$K$2:$K$53</definedName>
    <definedName name="AntarcticSites" localSheetId="0">[1]myvariables!$F$2:$F$474</definedName>
    <definedName name="CombinedSites">myvariables!$Q$2:$Q$808</definedName>
    <definedName name="CombinedSitesRef">'Site reference data'!$L$2:$O$808</definedName>
    <definedName name="ExpeditionType" localSheetId="0">[1]myvariables!$A$2:$A$7</definedName>
    <definedName name="ExpeditionType">myvariables!$A$2:$A$9</definedName>
    <definedName name="Nationalities" localSheetId="0">[1]myvariables!$C$2:$C$239</definedName>
    <definedName name="Nationalities">myvariables!$C$2:$C$240</definedName>
    <definedName name="Operators">myvariables!$T$2:$T$61</definedName>
    <definedName name="_xlnm.Print_Area" localSheetId="0">Instructions!$A$1:$S$109</definedName>
    <definedName name="_xlnm.Print_Area" localSheetId="2">'Part 1- Expedition Record'!$A$1:$N$84</definedName>
    <definedName name="_xlnm.Print_Area" localSheetId="3">'Part 1a - Nationalities cont.'!$A$1:$N$43</definedName>
    <definedName name="_xlnm.Print_Area" localSheetId="4">'Part 2 - Site Visit Record'!$A$1:$M$43</definedName>
    <definedName name="_xlnm.Print_Area" localSheetId="5">'Part 3 - South Georgia'!$A$1:$I$21</definedName>
    <definedName name="Vessels">myvariables!$W$2:$W$101</definedName>
    <definedName name="YesNo" localSheetId="0">[1]myvariables!$H$2:$H$4</definedName>
    <definedName name="YesNo">myvariables!$H$2:$H$5</definedName>
    <definedName name="Z_39BFEF88_651B_11D5_A3DE_0010A4C54A00_.wvu.PrintArea" localSheetId="2" hidden="1">'Part 1- Expedition Record'!$A$1:$N$83</definedName>
    <definedName name="Z_39BFEF88_651B_11D5_A3DE_0010A4C54A00_.wvu.PrintArea" localSheetId="3" hidden="1">'Part 1a - Nationalities cont.'!$A$1:$N$43</definedName>
  </definedNames>
  <calcPr calcId="191029"/>
  <customWorkbookViews>
    <customWorkbookView name="Brendan Hulme - Personal View" guid="{39BFEF88-651B-11D5-A3DE-0010A4C54A00}" mergeInterval="0" personalView="1" maximized="1" windowWidth="1020" windowHeight="6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1" i="3" l="1"/>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D10" i="3"/>
  <c r="D9" i="3"/>
  <c r="C9" i="3"/>
  <c r="C10" i="3"/>
  <c r="K95" i="3" l="1"/>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J4" i="3" l="1"/>
  <c r="F4" i="3"/>
  <c r="L38" i="9"/>
  <c r="L58" i="1" s="1"/>
  <c r="K38" i="9"/>
  <c r="K58" i="1"/>
  <c r="A6" i="12"/>
  <c r="M38" i="9"/>
  <c r="M58" i="1" s="1"/>
  <c r="J38" i="9"/>
  <c r="J58" i="1" s="1"/>
  <c r="C4" i="3"/>
  <c r="K22" i="3"/>
  <c r="K21" i="3"/>
  <c r="K20" i="3"/>
  <c r="K19" i="3"/>
  <c r="K18" i="3"/>
  <c r="K17" i="3"/>
  <c r="K16" i="3"/>
  <c r="K15" i="3"/>
  <c r="K14" i="3"/>
  <c r="K13" i="3"/>
  <c r="K12" i="3"/>
  <c r="K2" i="3"/>
  <c r="K1" i="3"/>
  <c r="K37" i="3"/>
  <c r="K36" i="3"/>
  <c r="K35" i="3"/>
  <c r="K34" i="3"/>
  <c r="K33" i="3"/>
  <c r="K32" i="3"/>
  <c r="K31" i="3"/>
  <c r="K30" i="3"/>
  <c r="K29" i="3"/>
  <c r="K28" i="3"/>
  <c r="K27" i="3"/>
  <c r="K26" i="3"/>
  <c r="K25" i="3"/>
  <c r="K24" i="3"/>
  <c r="K23" i="3"/>
  <c r="K11" i="3"/>
  <c r="K10" i="3"/>
  <c r="K9" i="3"/>
</calcChain>
</file>

<file path=xl/sharedStrings.xml><?xml version="1.0" encoding="utf-8"?>
<sst xmlns="http://schemas.openxmlformats.org/spreadsheetml/2006/main" count="10269" uniqueCount="2912">
  <si>
    <t>Malawi</t>
  </si>
  <si>
    <t>Mongolia</t>
  </si>
  <si>
    <t>Myanmar</t>
  </si>
  <si>
    <t>Seychelles</t>
  </si>
  <si>
    <t>Continent</t>
  </si>
  <si>
    <t>Audrey Island</t>
  </si>
  <si>
    <t>Cape Colbeck</t>
  </si>
  <si>
    <t>Cape Gray</t>
  </si>
  <si>
    <t>Cape Lachman</t>
  </si>
  <si>
    <t>Cape Mergerie</t>
  </si>
  <si>
    <t>Covey Rocks</t>
  </si>
  <si>
    <t>Dogs Leg Fjord</t>
  </si>
  <si>
    <t>Edwards Point</t>
  </si>
  <si>
    <t>Flounder Island</t>
  </si>
  <si>
    <t>Guebriant Islands</t>
  </si>
  <si>
    <t>Harrison Passage</t>
  </si>
  <si>
    <t>John Beach</t>
  </si>
  <si>
    <t>Larrouy Island</t>
  </si>
  <si>
    <t>Lemaire Island</t>
  </si>
  <si>
    <t>Lindblad Cove</t>
  </si>
  <si>
    <t>Lister Cove</t>
  </si>
  <si>
    <t>Mount Double</t>
  </si>
  <si>
    <t>President Head</t>
  </si>
  <si>
    <t>Rosenthal Islands</t>
  </si>
  <si>
    <t>Tay Head</t>
  </si>
  <si>
    <t>Remote Underwater Vehicle</t>
  </si>
  <si>
    <t>Turkmenistan</t>
  </si>
  <si>
    <t>Zambia</t>
  </si>
  <si>
    <t>A:</t>
  </si>
  <si>
    <t>Expedition Details</t>
  </si>
  <si>
    <t>Company name:</t>
  </si>
  <si>
    <t>Expedition Leaders(s) name:</t>
  </si>
  <si>
    <t>Expedition is:</t>
  </si>
  <si>
    <t>based</t>
  </si>
  <si>
    <t>Port of Embarkation:</t>
  </si>
  <si>
    <t>Date of Embarkation:</t>
  </si>
  <si>
    <t>Actual itinerary traveled: please provide description of route, giving dates:</t>
  </si>
  <si>
    <t>(Note: If you consider that the Site Visit Record (SVR) provides an adequate description of itinerary, simply write "See SVR")</t>
  </si>
  <si>
    <t>Voyage/Flight number:</t>
  </si>
  <si>
    <t>Voyage Name:</t>
  </si>
  <si>
    <t>Port of Disembarkation:</t>
  </si>
  <si>
    <t>Date of Disembarkation:</t>
  </si>
  <si>
    <t>B:</t>
  </si>
  <si>
    <t>Observers</t>
  </si>
  <si>
    <t>Name:</t>
  </si>
  <si>
    <t>Affiliation:</t>
  </si>
  <si>
    <t>C:</t>
  </si>
  <si>
    <t>Nationality</t>
  </si>
  <si>
    <t>TOTAL</t>
  </si>
  <si>
    <t>D:</t>
  </si>
  <si>
    <t>Expedition personnel, guides, lecturers and small boat drivers (exclude crew serving these functions).</t>
  </si>
  <si>
    <t xml:space="preserve">1. Has an expedition meteorological report been submitted to the World Meteorological Organization? </t>
  </si>
  <si>
    <t>Signature:</t>
  </si>
  <si>
    <t>Date:</t>
  </si>
  <si>
    <t>Expedition Leader or Vessel Captain</t>
  </si>
  <si>
    <t>Ship</t>
  </si>
  <si>
    <t>Nationalities:</t>
  </si>
  <si>
    <t>Expedition Values:</t>
  </si>
  <si>
    <t>Yacht</t>
  </si>
  <si>
    <t>Aircraft</t>
  </si>
  <si>
    <t>United States</t>
  </si>
  <si>
    <t>Germany</t>
  </si>
  <si>
    <t>Australia</t>
  </si>
  <si>
    <t>Canada</t>
  </si>
  <si>
    <t>Japan</t>
  </si>
  <si>
    <t>UNKNOWN</t>
  </si>
  <si>
    <t>Switzerland</t>
  </si>
  <si>
    <t xml:space="preserve">Netherlands </t>
  </si>
  <si>
    <t>New Zealand</t>
  </si>
  <si>
    <t>South Africa</t>
  </si>
  <si>
    <t>Sweden</t>
  </si>
  <si>
    <t>Belgium</t>
  </si>
  <si>
    <t>Austria</t>
  </si>
  <si>
    <t>France</t>
  </si>
  <si>
    <t>Argentina</t>
  </si>
  <si>
    <t>Spain</t>
  </si>
  <si>
    <t>Denmark</t>
  </si>
  <si>
    <t>Italy</t>
  </si>
  <si>
    <t>Israel</t>
  </si>
  <si>
    <t>Bangladesh</t>
  </si>
  <si>
    <t xml:space="preserve">Ireland </t>
  </si>
  <si>
    <t>China</t>
  </si>
  <si>
    <t>Brazil</t>
  </si>
  <si>
    <t xml:space="preserve">Norway </t>
  </si>
  <si>
    <t>Poland</t>
  </si>
  <si>
    <t>Phillipines</t>
  </si>
  <si>
    <t xml:space="preserve">Finland </t>
  </si>
  <si>
    <t>Mexico</t>
  </si>
  <si>
    <t xml:space="preserve">Turkey </t>
  </si>
  <si>
    <t>Jamaica</t>
  </si>
  <si>
    <t>Chile</t>
  </si>
  <si>
    <t>Bulgaria</t>
  </si>
  <si>
    <t>India</t>
  </si>
  <si>
    <t>Portugal</t>
  </si>
  <si>
    <t xml:space="preserve">Colombia </t>
  </si>
  <si>
    <t>Ecuador</t>
  </si>
  <si>
    <t>Bosnia/Herzego.</t>
  </si>
  <si>
    <t>Czechslovakia</t>
  </si>
  <si>
    <t>Fiji</t>
  </si>
  <si>
    <t xml:space="preserve">Korea </t>
  </si>
  <si>
    <t>Malaysia</t>
  </si>
  <si>
    <t>Thailand</t>
  </si>
  <si>
    <t>Andorra</t>
  </si>
  <si>
    <t xml:space="preserve">Hungary </t>
  </si>
  <si>
    <t xml:space="preserve">Iran </t>
  </si>
  <si>
    <t>Mauritius</t>
  </si>
  <si>
    <t>Panama</t>
  </si>
  <si>
    <t xml:space="preserve">Singapore </t>
  </si>
  <si>
    <t>Slovenia</t>
  </si>
  <si>
    <t xml:space="preserve">Taiwan </t>
  </si>
  <si>
    <t>Bermuda</t>
  </si>
  <si>
    <t>Greece</t>
  </si>
  <si>
    <t>Hong Kong</t>
  </si>
  <si>
    <t>Iceland</t>
  </si>
  <si>
    <t>Liechtenstein</t>
  </si>
  <si>
    <t>Luxemborg</t>
  </si>
  <si>
    <t>Malta</t>
  </si>
  <si>
    <t xml:space="preserve">Russia </t>
  </si>
  <si>
    <t>Venezuela</t>
  </si>
  <si>
    <t>Albania</t>
  </si>
  <si>
    <t>Costa Rica</t>
  </si>
  <si>
    <t>Egypt</t>
  </si>
  <si>
    <t>Ethiopia</t>
  </si>
  <si>
    <t>Greenland</t>
  </si>
  <si>
    <t>Indonesia</t>
  </si>
  <si>
    <t>Jordan</t>
  </si>
  <si>
    <t>Oman</t>
  </si>
  <si>
    <t>Peru</t>
  </si>
  <si>
    <t>U. Arab Emirates</t>
  </si>
  <si>
    <t>United Kingdom</t>
  </si>
  <si>
    <t>Voyage Number:</t>
  </si>
  <si>
    <t>Embarkation Date:</t>
  </si>
  <si>
    <t>Tour Company or Name:</t>
  </si>
  <si>
    <t>Vessel Name:</t>
  </si>
  <si>
    <t>Site visited</t>
  </si>
  <si>
    <t>Site Latitude/Longitude</t>
  </si>
  <si>
    <t>1st pax arrive</t>
  </si>
  <si>
    <t>Last pax depart</t>
  </si>
  <si>
    <t>Number of people</t>
  </si>
  <si>
    <t>shore/site</t>
  </si>
  <si>
    <t>making site visit</t>
  </si>
  <si>
    <t>Latitude</t>
  </si>
  <si>
    <t>Longitude</t>
  </si>
  <si>
    <t>(in GMT)</t>
  </si>
  <si>
    <t xml:space="preserve"> </t>
  </si>
  <si>
    <t>Expedition personnel, guides, lecturers and boat drivers (exclude crew serving these functions).</t>
  </si>
  <si>
    <t>Sites</t>
  </si>
  <si>
    <t>Location</t>
  </si>
  <si>
    <t>Aitcho Islands</t>
  </si>
  <si>
    <t>62°24'S</t>
  </si>
  <si>
    <t>059°47'W</t>
  </si>
  <si>
    <t>English Strait. SSI</t>
  </si>
  <si>
    <t>Alcock Island</t>
  </si>
  <si>
    <t>64°14'S</t>
  </si>
  <si>
    <t>061°08'W</t>
  </si>
  <si>
    <t>Hughes Bay</t>
  </si>
  <si>
    <t>Arago Glacier</t>
  </si>
  <si>
    <t>64°51'S</t>
  </si>
  <si>
    <t>062°23'W</t>
  </si>
  <si>
    <t>Andvord Bay</t>
  </si>
  <si>
    <t>Ardley Island</t>
  </si>
  <si>
    <t>62°13'S</t>
  </si>
  <si>
    <t>058°56'W</t>
  </si>
  <si>
    <t>SW KGI, SSI</t>
  </si>
  <si>
    <t>Argentine Islands</t>
  </si>
  <si>
    <t>65°15'S</t>
  </si>
  <si>
    <t>064°16'W</t>
  </si>
  <si>
    <t>Penola Strait</t>
  </si>
  <si>
    <t>Astrolabe Island</t>
  </si>
  <si>
    <t>63°17'S</t>
  </si>
  <si>
    <t>058°40'W</t>
  </si>
  <si>
    <t>Bransfield Strait</t>
  </si>
  <si>
    <t>Baily Head</t>
  </si>
  <si>
    <t>62°58'S</t>
  </si>
  <si>
    <t>060°30'W</t>
  </si>
  <si>
    <t>Deception Island, SSI</t>
  </si>
  <si>
    <t>Barcroft Islands</t>
  </si>
  <si>
    <t>66°27'S</t>
  </si>
  <si>
    <t>067°10'W</t>
  </si>
  <si>
    <t>Biscoe Islands</t>
  </si>
  <si>
    <t>Bennett Islands</t>
  </si>
  <si>
    <t>66°56'S</t>
  </si>
  <si>
    <t>067°40'W</t>
  </si>
  <si>
    <t>Hanusse Bay</t>
  </si>
  <si>
    <t>Berthelot Islands</t>
  </si>
  <si>
    <t>65°20'S</t>
  </si>
  <si>
    <t>064°09'W</t>
  </si>
  <si>
    <t>Grandidier Channel</t>
  </si>
  <si>
    <t>Blaiklock Island</t>
  </si>
  <si>
    <t>67°33'S</t>
  </si>
  <si>
    <t>067°04'W</t>
  </si>
  <si>
    <t>NE Marguerite Bay</t>
  </si>
  <si>
    <t>Bongrain Point</t>
  </si>
  <si>
    <t>67°43'S</t>
  </si>
  <si>
    <t>067°48'W</t>
  </si>
  <si>
    <t>W side Pourquoi Pas Island</t>
  </si>
  <si>
    <t>Brown Bluff</t>
  </si>
  <si>
    <t>63°32'S</t>
  </si>
  <si>
    <t>056°55'W</t>
  </si>
  <si>
    <t>Tabarin Peninsula</t>
  </si>
  <si>
    <t>Camp Point</t>
  </si>
  <si>
    <t>67°58'S</t>
  </si>
  <si>
    <t>067°19'W</t>
  </si>
  <si>
    <t>Eastern Marguerite Bay</t>
  </si>
  <si>
    <t>Challenger Island</t>
  </si>
  <si>
    <t>64°21'S</t>
  </si>
  <si>
    <t>061°35'W</t>
  </si>
  <si>
    <t>Gerlache Strait</t>
  </si>
  <si>
    <t>Charcot, Port</t>
  </si>
  <si>
    <t>65°04'S</t>
  </si>
  <si>
    <t>064°00'W</t>
  </si>
  <si>
    <t>Booth Island</t>
  </si>
  <si>
    <t>Christiania Islands</t>
  </si>
  <si>
    <t>63°57'S</t>
  </si>
  <si>
    <t>061°27'W</t>
  </si>
  <si>
    <t>Between Liege &amp; Trinity Is.</t>
  </si>
  <si>
    <t>Comb Ridge</t>
  </si>
  <si>
    <t>65°55'S</t>
  </si>
  <si>
    <t>057°28'W</t>
  </si>
  <si>
    <t>Northern James Ross Island</t>
  </si>
  <si>
    <t>Cormorant Island</t>
  </si>
  <si>
    <t>64°48'S</t>
  </si>
  <si>
    <t>063°58'W</t>
  </si>
  <si>
    <t>South side of Anvers I.</t>
  </si>
  <si>
    <t>Crystal Hill</t>
  </si>
  <si>
    <t>63°39'S</t>
  </si>
  <si>
    <t>057°44'W</t>
  </si>
  <si>
    <t>Prince Gustav Channel</t>
  </si>
  <si>
    <t>Cuverville Island</t>
  </si>
  <si>
    <t>64°41'S</t>
  </si>
  <si>
    <t>062°38'W</t>
  </si>
  <si>
    <t>Errera Channel</t>
  </si>
  <si>
    <t>Damoy Point</t>
  </si>
  <si>
    <t>64°49'S</t>
  </si>
  <si>
    <t>063°32'W</t>
  </si>
  <si>
    <t>Wiencke Island (hut at Dorian Bay)</t>
  </si>
  <si>
    <t>Danco Island</t>
  </si>
  <si>
    <t>64°44'S</t>
  </si>
  <si>
    <t>062°37'W</t>
  </si>
  <si>
    <t>Danger Islands</t>
  </si>
  <si>
    <t>63°25'S</t>
  </si>
  <si>
    <t>054°40'W</t>
  </si>
  <si>
    <t>SE of Joinville Island</t>
  </si>
  <si>
    <t>Detaille Island</t>
  </si>
  <si>
    <t>66°52'S</t>
  </si>
  <si>
    <t>066°48'W</t>
  </si>
  <si>
    <t>Crystal Sound</t>
  </si>
  <si>
    <t>Devil Island</t>
  </si>
  <si>
    <t>63°48'S</t>
  </si>
  <si>
    <t>057°17'W</t>
  </si>
  <si>
    <t>E. of James Ross Island</t>
  </si>
  <si>
    <t xml:space="preserve">Dorian Bay </t>
  </si>
  <si>
    <t>Dubouzet, Cape</t>
  </si>
  <si>
    <t>63°16'S</t>
  </si>
  <si>
    <t>057°03'W</t>
  </si>
  <si>
    <t>NE Trinity Peninsula</t>
  </si>
  <si>
    <t>Dundas, Cape</t>
  </si>
  <si>
    <t>60°44'S</t>
  </si>
  <si>
    <t>044°24'W</t>
  </si>
  <si>
    <t>Eastern Laurie Island, SOI</t>
  </si>
  <si>
    <t>D'Urville Monument</t>
  </si>
  <si>
    <t>056°18'W</t>
  </si>
  <si>
    <t>SW Joinville Island</t>
  </si>
  <si>
    <t>Duthiers Point</t>
  </si>
  <si>
    <t>062°49'W</t>
  </si>
  <si>
    <t>Duthoit Point</t>
  </si>
  <si>
    <t>62°19'S</t>
  </si>
  <si>
    <t>058°50'W</t>
  </si>
  <si>
    <t>Eastern Nelson Island, SSI</t>
  </si>
  <si>
    <t>Enterprise Island</t>
  </si>
  <si>
    <t>64°32'S</t>
  </si>
  <si>
    <t>062°00'W</t>
  </si>
  <si>
    <t>Evensen, Cape</t>
  </si>
  <si>
    <t>66°09'S</t>
  </si>
  <si>
    <t>065°44'W</t>
  </si>
  <si>
    <t>Fildes Peninsula</t>
  </si>
  <si>
    <t>62°12'S</t>
  </si>
  <si>
    <t>058°58'W</t>
  </si>
  <si>
    <t>Fish Islands</t>
  </si>
  <si>
    <t>66°02'S</t>
  </si>
  <si>
    <t>065°25'W</t>
  </si>
  <si>
    <t>Holtedahl Bay</t>
  </si>
  <si>
    <t>Gage, Cape</t>
  </si>
  <si>
    <t>64°10'S</t>
  </si>
  <si>
    <t>057°05'W</t>
  </si>
  <si>
    <t>Eastern James Ross Island</t>
  </si>
  <si>
    <t>Gaston Islands</t>
  </si>
  <si>
    <t>64°28'S</t>
  </si>
  <si>
    <t>061°50'W</t>
  </si>
  <si>
    <t>Georges Point</t>
  </si>
  <si>
    <t>64°40'S</t>
  </si>
  <si>
    <t>062°40'W</t>
  </si>
  <si>
    <t>Northern Ronge Island</t>
  </si>
  <si>
    <t>Gibbs Island</t>
  </si>
  <si>
    <t>61°28'S</t>
  </si>
  <si>
    <t>055°34'W</t>
  </si>
  <si>
    <t>SW of Elephant Island, SSI</t>
  </si>
  <si>
    <t>Gin Cove</t>
  </si>
  <si>
    <t>64°03'S</t>
  </si>
  <si>
    <t>058°25'W</t>
  </si>
  <si>
    <t>Western James Ross Island</t>
  </si>
  <si>
    <t>Girard Bay</t>
  </si>
  <si>
    <t>65°08'S</t>
  </si>
  <si>
    <t>Lemaire Channel</t>
  </si>
  <si>
    <t>Gosling Islands</t>
  </si>
  <si>
    <t>60°39'S</t>
  </si>
  <si>
    <t>045°55'W</t>
  </si>
  <si>
    <t>South of Coronation I., SOI</t>
  </si>
  <si>
    <t>Goudier Island, Port Lockroy</t>
  </si>
  <si>
    <t>64°50'S</t>
  </si>
  <si>
    <t>063°30'W</t>
  </si>
  <si>
    <t>Port Lockroy hut -see also Jougla Pt</t>
  </si>
  <si>
    <t>Gourdin Island</t>
  </si>
  <si>
    <t>63°12'S</t>
  </si>
  <si>
    <t>057°18'W</t>
  </si>
  <si>
    <t>N. tip Antarctic Peninsula</t>
  </si>
  <si>
    <t>Half Moon Island</t>
  </si>
  <si>
    <t>62°36'S</t>
  </si>
  <si>
    <t>059°55'W</t>
  </si>
  <si>
    <t>East Side of Livingston I.</t>
  </si>
  <si>
    <t>Hannah Point</t>
  </si>
  <si>
    <t>62°39'S</t>
  </si>
  <si>
    <t>060°37'W</t>
  </si>
  <si>
    <t>Livington Island, SSI</t>
  </si>
  <si>
    <t>Heim Glacier</t>
  </si>
  <si>
    <t>67°28'S</t>
  </si>
  <si>
    <t>066°55'W</t>
  </si>
  <si>
    <t>Southern Arrowsmith Peninsula</t>
  </si>
  <si>
    <t>Heroina Island</t>
  </si>
  <si>
    <t>63°24'S</t>
  </si>
  <si>
    <t>054°36'W</t>
  </si>
  <si>
    <t>See Danger Islands</t>
  </si>
  <si>
    <t>Heywood Island</t>
  </si>
  <si>
    <t>62°20'S</t>
  </si>
  <si>
    <t>059°41'W</t>
  </si>
  <si>
    <t>Off Robert I., SSI</t>
  </si>
  <si>
    <t>Horseshoe Island</t>
  </si>
  <si>
    <t>67°51'S</t>
  </si>
  <si>
    <t>067°12'W</t>
  </si>
  <si>
    <t>Hovgaard Island</t>
  </si>
  <si>
    <t>064°08'W</t>
  </si>
  <si>
    <t>Huemul Island</t>
  </si>
  <si>
    <t>63°40'S</t>
  </si>
  <si>
    <t>060°50'W</t>
  </si>
  <si>
    <t>Northern Trinity Peninsula</t>
  </si>
  <si>
    <t>Hydrurga Rocks</t>
  </si>
  <si>
    <t>64°08'S</t>
  </si>
  <si>
    <t>061°37'W</t>
  </si>
  <si>
    <t>Intercurrence Island</t>
  </si>
  <si>
    <t>63°55'S</t>
  </si>
  <si>
    <t>061°24'W</t>
  </si>
  <si>
    <t>Jonassen Island</t>
  </si>
  <si>
    <t>63°33'S</t>
  </si>
  <si>
    <t>056°40'W</t>
  </si>
  <si>
    <t>Antarctic Sound</t>
  </si>
  <si>
    <t>Jougla Point, Port Lockroy</t>
  </si>
  <si>
    <t>Port Lockroy (see also Goudier Is)</t>
  </si>
  <si>
    <t>Kinnes, Cape</t>
  </si>
  <si>
    <t>63°22'S</t>
  </si>
  <si>
    <t>056°33'W</t>
  </si>
  <si>
    <t>Joinville Island (see Madder Cliffs)</t>
  </si>
  <si>
    <t>Kjellman, Cape</t>
  </si>
  <si>
    <t>63°44'S</t>
  </si>
  <si>
    <t>059°24'W</t>
  </si>
  <si>
    <t>Charcot Bay</t>
  </si>
  <si>
    <t>Lagarrigue Cove</t>
  </si>
  <si>
    <t>64°39'S</t>
  </si>
  <si>
    <t>062°34'W</t>
  </si>
  <si>
    <t>Errera Channel (near Spigot Peak)</t>
  </si>
  <si>
    <t>Lookout, Cape</t>
  </si>
  <si>
    <t>61°16'S</t>
  </si>
  <si>
    <t>055°12'W</t>
  </si>
  <si>
    <t>Southern Elephant I., SSI</t>
  </si>
  <si>
    <t>Macaroni Point</t>
  </si>
  <si>
    <t>62°54'S</t>
  </si>
  <si>
    <t>060°32'W</t>
  </si>
  <si>
    <t>Madder Cliffs</t>
  </si>
  <si>
    <t>63°18'S</t>
  </si>
  <si>
    <t>056°29'W</t>
  </si>
  <si>
    <t xml:space="preserve">Joinville Island </t>
  </si>
  <si>
    <t>Martin, Point</t>
  </si>
  <si>
    <t>60°47'S</t>
  </si>
  <si>
    <t>044°41'W</t>
  </si>
  <si>
    <t>S coast Laurie Island, SOI</t>
  </si>
  <si>
    <t>Melchior Islands</t>
  </si>
  <si>
    <t>64°19'S</t>
  </si>
  <si>
    <t>062°57'W</t>
  </si>
  <si>
    <t>Dallmann Bay</t>
  </si>
  <si>
    <t>Melville, Cape</t>
  </si>
  <si>
    <t>62°02'S</t>
  </si>
  <si>
    <t>057°37'W</t>
  </si>
  <si>
    <t>Eastern KGI, SSI</t>
  </si>
  <si>
    <t>Metchnikoff Point</t>
  </si>
  <si>
    <t>Northern Brabant Island</t>
  </si>
  <si>
    <t>Murray Island</t>
  </si>
  <si>
    <t>64°22'S</t>
  </si>
  <si>
    <t>061°34'W</t>
  </si>
  <si>
    <t>Neko Harbor</t>
  </si>
  <si>
    <t>062°33'W</t>
  </si>
  <si>
    <t>Andvord Bay (Arg. refuge hut)</t>
  </si>
  <si>
    <t>Orne Islands</t>
  </si>
  <si>
    <t>Palaver Point</t>
  </si>
  <si>
    <t>64°09'S</t>
  </si>
  <si>
    <t>061°45'W</t>
  </si>
  <si>
    <t>West of Two Hummock Island</t>
  </si>
  <si>
    <t>Paulet Island</t>
  </si>
  <si>
    <t>63°35'S</t>
  </si>
  <si>
    <t>055°47'W</t>
  </si>
  <si>
    <t>South of Dundee Island</t>
  </si>
  <si>
    <t>Pendulum Cove</t>
  </si>
  <si>
    <t>62°56'S</t>
  </si>
  <si>
    <t>060°36'W</t>
  </si>
  <si>
    <t>Deception Island - geothermal beach</t>
  </si>
  <si>
    <t>Penguin Island</t>
  </si>
  <si>
    <t>62°06'S</t>
  </si>
  <si>
    <t>057°54'W</t>
  </si>
  <si>
    <t>King George Bay, KGI</t>
  </si>
  <si>
    <t>Penguin Point</t>
  </si>
  <si>
    <t>056°43'W</t>
  </si>
  <si>
    <t>Seymour Island</t>
  </si>
  <si>
    <t>Petermann Island</t>
  </si>
  <si>
    <t>65°10'S</t>
  </si>
  <si>
    <t>064°10'W</t>
  </si>
  <si>
    <t>Pitt Islands</t>
  </si>
  <si>
    <t>65°26'S</t>
  </si>
  <si>
    <t>065°30'W</t>
  </si>
  <si>
    <t>North of Renaud Is, Biscoe Islands</t>
  </si>
  <si>
    <t>Pitt Point</t>
  </si>
  <si>
    <t>63°51'S</t>
  </si>
  <si>
    <t>058°22'W</t>
  </si>
  <si>
    <t>Trinity Peninsula (Victory Glacier)</t>
  </si>
  <si>
    <t>Pléneau Island</t>
  </si>
  <si>
    <t>65°06'S</t>
  </si>
  <si>
    <t>064°04'W</t>
  </si>
  <si>
    <t>Portal Point</t>
  </si>
  <si>
    <t>64°30'S</t>
  </si>
  <si>
    <t>061°46'W</t>
  </si>
  <si>
    <t>Reclus Peninsula</t>
  </si>
  <si>
    <t>Prospect Point</t>
  </si>
  <si>
    <t>66°01'S</t>
  </si>
  <si>
    <t>065°21'W</t>
  </si>
  <si>
    <t>Robert Point</t>
  </si>
  <si>
    <t>62°28'S</t>
  </si>
  <si>
    <t>059°23'W</t>
  </si>
  <si>
    <t>Robert Island, SSI</t>
  </si>
  <si>
    <t>Rongé Island</t>
  </si>
  <si>
    <t>64°43'S</t>
  </si>
  <si>
    <t>062°41'W</t>
  </si>
  <si>
    <t>West side of Errera Channel</t>
  </si>
  <si>
    <t>Rosamel Island</t>
  </si>
  <si>
    <t>63°34'S</t>
  </si>
  <si>
    <t>056°17'W</t>
  </si>
  <si>
    <t>Rum Cove</t>
  </si>
  <si>
    <t>64°06'S</t>
  </si>
  <si>
    <t>James Ross Is</t>
  </si>
  <si>
    <t xml:space="preserve">Seymour Island </t>
  </si>
  <si>
    <t>Shingle Cove</t>
  </si>
  <si>
    <t>045°34'W</t>
  </si>
  <si>
    <t>South coast of Coronation I., SOI</t>
  </si>
  <si>
    <t>Skontorp Cove</t>
  </si>
  <si>
    <t>64°54'S</t>
  </si>
  <si>
    <t>062°52'W</t>
  </si>
  <si>
    <t>Paradise Harbor – if landing</t>
  </si>
  <si>
    <t>Small Island</t>
  </si>
  <si>
    <t>64°00'S</t>
  </si>
  <si>
    <t>Off Intercurrence Island</t>
  </si>
  <si>
    <t>Snow Hill Island</t>
  </si>
  <si>
    <t>057°12'W</t>
  </si>
  <si>
    <t>Admiralty Sound</t>
  </si>
  <si>
    <t>Spigot Peak</t>
  </si>
  <si>
    <t>Spring Point</t>
  </si>
  <si>
    <t>64°18'S</t>
  </si>
  <si>
    <t>061°03'W</t>
  </si>
  <si>
    <t>Stonington Island</t>
  </si>
  <si>
    <t>68°11'S</t>
  </si>
  <si>
    <t>067°00'W</t>
  </si>
  <si>
    <t>East Marguerite Bay</t>
  </si>
  <si>
    <t>Suárez Glacier</t>
  </si>
  <si>
    <t>64°56'S</t>
  </si>
  <si>
    <t>062°56'W</t>
  </si>
  <si>
    <t>Paradise Harbor</t>
  </si>
  <si>
    <t>Telefon Bay</t>
  </si>
  <si>
    <t>060°40'W</t>
  </si>
  <si>
    <t>Deception Island – walk to craters</t>
  </si>
  <si>
    <t>Torgersen Island</t>
  </si>
  <si>
    <t>64°46'S</t>
  </si>
  <si>
    <t>064°05'W</t>
  </si>
  <si>
    <t>Arthur Harbor, Anvers I.</t>
  </si>
  <si>
    <t>Turret Point</t>
  </si>
  <si>
    <t>62°05'S</t>
  </si>
  <si>
    <t>057°55'W</t>
  </si>
  <si>
    <t>King George Island, SSI</t>
  </si>
  <si>
    <t>Tuxen, Cape</t>
  </si>
  <si>
    <t>65°16'S</t>
  </si>
  <si>
    <t>Waddington Bay (Mt. Demaria)</t>
  </si>
  <si>
    <t>Useful Island</t>
  </si>
  <si>
    <t>West of Ronge Island</t>
  </si>
  <si>
    <t>Valentine, Cape</t>
  </si>
  <si>
    <t>61°06'S</t>
  </si>
  <si>
    <t>054°39'W</t>
  </si>
  <si>
    <t>Eastern Elephant I., SSI</t>
  </si>
  <si>
    <t>View Point</t>
  </si>
  <si>
    <t>057°22'W</t>
  </si>
  <si>
    <t>Duse Bay, Trinity Peninsula</t>
  </si>
  <si>
    <t>Waddington Bay</t>
  </si>
  <si>
    <t>Penola Strait (Mt. Mill)</t>
  </si>
  <si>
    <t>Wauwermans Islands</t>
  </si>
  <si>
    <t>64°55'S</t>
  </si>
  <si>
    <t>063°53'W</t>
  </si>
  <si>
    <t>South of Anvers Island</t>
  </si>
  <si>
    <t>Whalers Bay</t>
  </si>
  <si>
    <t>62°59'S</t>
  </si>
  <si>
    <t>060°34'W</t>
  </si>
  <si>
    <t>Deception Island – old stations</t>
  </si>
  <si>
    <t>Wiggins Glacier</t>
  </si>
  <si>
    <t>65°14'S</t>
  </si>
  <si>
    <t>064°03'W</t>
  </si>
  <si>
    <t>Wild, Point</t>
  </si>
  <si>
    <t>054°52'W</t>
  </si>
  <si>
    <t>Northern Elephant I., SSI</t>
  </si>
  <si>
    <t>Yalour Islands</t>
  </si>
  <si>
    <t>Yankee Harbor</t>
  </si>
  <si>
    <t>62°32'S</t>
  </si>
  <si>
    <t>Greenwich I., SSI - Spit Point</t>
  </si>
  <si>
    <t>Total</t>
  </si>
  <si>
    <t>ID Code</t>
  </si>
  <si>
    <t>ID Date</t>
  </si>
  <si>
    <t>Waterboat Point</t>
  </si>
  <si>
    <t>Jubany</t>
  </si>
  <si>
    <t>C. Ferraz</t>
  </si>
  <si>
    <t>Orcadas</t>
  </si>
  <si>
    <t>Admirality Bay</t>
  </si>
  <si>
    <t>Laurie Island</t>
  </si>
  <si>
    <t>G Videla</t>
  </si>
  <si>
    <t>62°10'S</t>
  </si>
  <si>
    <t>62°14'S</t>
  </si>
  <si>
    <t>60°45'S</t>
  </si>
  <si>
    <t>058°48'W</t>
  </si>
  <si>
    <t>044°44'W</t>
  </si>
  <si>
    <t>Esperanza</t>
  </si>
  <si>
    <t>Neumayer Canal</t>
  </si>
  <si>
    <t>Mikkelsen Harbor</t>
  </si>
  <si>
    <t>Cierva Cove</t>
  </si>
  <si>
    <t>Arctowski</t>
  </si>
  <si>
    <t>Wilhelmira Bay</t>
  </si>
  <si>
    <t>Palmer Station</t>
  </si>
  <si>
    <t>Potter Cove (Jubany)</t>
  </si>
  <si>
    <t>Hope Bay (Esperanza)</t>
  </si>
  <si>
    <t>Almirante</t>
  </si>
  <si>
    <t>Paradise Bay (Almirante)</t>
  </si>
  <si>
    <t>Frey Station</t>
  </si>
  <si>
    <t>Lemair Channel</t>
  </si>
  <si>
    <t>Orcadas (Laurie Island)</t>
  </si>
  <si>
    <t>64°52'S</t>
  </si>
  <si>
    <t>64°47'S</t>
  </si>
  <si>
    <t>63°53'S</t>
  </si>
  <si>
    <t>62°15'S</t>
  </si>
  <si>
    <t>64°38'S</t>
  </si>
  <si>
    <t>056°59'W</t>
  </si>
  <si>
    <t>060°47'W</t>
  </si>
  <si>
    <t>061°07'W</t>
  </si>
  <si>
    <t>058°51'W</t>
  </si>
  <si>
    <t>058°57'W</t>
  </si>
  <si>
    <t>063°57'W</t>
  </si>
  <si>
    <t>PVR0203R002CBR170902-1002</t>
  </si>
  <si>
    <t>Dominican</t>
  </si>
  <si>
    <t>Ukraine</t>
  </si>
  <si>
    <t>POST-VISIT REPORT FORM: PART 1 - Expedition Record</t>
  </si>
  <si>
    <t>View Instructions for this Page</t>
  </si>
  <si>
    <t>Bahamas</t>
  </si>
  <si>
    <t>Belarus</t>
  </si>
  <si>
    <t>Croatia</t>
  </si>
  <si>
    <t>Cuba</t>
  </si>
  <si>
    <t>Cyprus</t>
  </si>
  <si>
    <t>Czech Republic</t>
  </si>
  <si>
    <t>Dominican Republic</t>
  </si>
  <si>
    <t>Estonia</t>
  </si>
  <si>
    <t>Guatemala</t>
  </si>
  <si>
    <t>Honduras</t>
  </si>
  <si>
    <t>Kenya</t>
  </si>
  <si>
    <t>Latvia</t>
  </si>
  <si>
    <t>Lebanon</t>
  </si>
  <si>
    <t>Lithuania</t>
  </si>
  <si>
    <t>Macedonia</t>
  </si>
  <si>
    <t>Namibia</t>
  </si>
  <si>
    <t>Nepal</t>
  </si>
  <si>
    <t>Pakistan</t>
  </si>
  <si>
    <t>Paraguay</t>
  </si>
  <si>
    <t>Philippines</t>
  </si>
  <si>
    <t>Romania</t>
  </si>
  <si>
    <t>Slovakia</t>
  </si>
  <si>
    <t>Togo</t>
  </si>
  <si>
    <t>Uruguay</t>
  </si>
  <si>
    <t>Zimbabwe</t>
  </si>
  <si>
    <t>Nationalities</t>
  </si>
  <si>
    <t>Adelaide Anchorage</t>
  </si>
  <si>
    <t>Admiralty Bay</t>
  </si>
  <si>
    <t>Amanda Bay</t>
  </si>
  <si>
    <t>Arctowski Station</t>
  </si>
  <si>
    <t>Arturo Prat Station</t>
  </si>
  <si>
    <t>Astrolabe Glacier Area, or Vicinity</t>
  </si>
  <si>
    <t>Auster Rookery</t>
  </si>
  <si>
    <t>Beascochea Bay</t>
  </si>
  <si>
    <t>Bellingshausen Station</t>
  </si>
  <si>
    <t>Bibby Point</t>
  </si>
  <si>
    <t>Botany Bay</t>
  </si>
  <si>
    <t>Campbell Glacier/Gondwana Area</t>
  </si>
  <si>
    <t>Cape Adare</t>
  </si>
  <si>
    <t>Cape Bird</t>
  </si>
  <si>
    <t>Cape Crozier</t>
  </si>
  <si>
    <t>Cape Dundas</t>
  </si>
  <si>
    <t>Cape Evans</t>
  </si>
  <si>
    <t>Cape Gage</t>
  </si>
  <si>
    <t>Cape Hallett</t>
  </si>
  <si>
    <t>Cape Kinnes</t>
  </si>
  <si>
    <t>Cape Kjellman</t>
  </si>
  <si>
    <t>Cape Lookout</t>
  </si>
  <si>
    <t>Cape Melville</t>
  </si>
  <si>
    <t>Cape Roquemaurel</t>
  </si>
  <si>
    <t>Cape Royds</t>
  </si>
  <si>
    <t>Cape Tuxen</t>
  </si>
  <si>
    <t>Cape Valentine</t>
  </si>
  <si>
    <t>Cape Washington</t>
  </si>
  <si>
    <t>Casey Station</t>
  </si>
  <si>
    <t>Chiriguano Bay</t>
  </si>
  <si>
    <t>Coronation Island</t>
  </si>
  <si>
    <t>Coulman Island</t>
  </si>
  <si>
    <t>Davis Station</t>
  </si>
  <si>
    <t>Drygalski Ice Tongue</t>
  </si>
  <si>
    <t>Duseberg Buttress</t>
  </si>
  <si>
    <t>Eagle Island</t>
  </si>
  <si>
    <t>Esperanza Station</t>
  </si>
  <si>
    <t>Ferraz Station</t>
  </si>
  <si>
    <t>Flutter Rookery</t>
  </si>
  <si>
    <t>Frei Station</t>
  </si>
  <si>
    <t>Goudier Island</t>
  </si>
  <si>
    <t>Graham Passage</t>
  </si>
  <si>
    <t>Hidden Bay</t>
  </si>
  <si>
    <t>Hope Bay</t>
  </si>
  <si>
    <t>Inexpressible Island</t>
  </si>
  <si>
    <t>Jabet Peak</t>
  </si>
  <si>
    <t>Jagged Island</t>
  </si>
  <si>
    <t>Jougla Point</t>
  </si>
  <si>
    <t>King Sejong Station</t>
  </si>
  <si>
    <t>McMurdo Station</t>
  </si>
  <si>
    <t>Miers Bluff</t>
  </si>
  <si>
    <t>Mirny Station</t>
  </si>
  <si>
    <t>Mitchell Cove, Robert Island</t>
  </si>
  <si>
    <t>Molina Point</t>
  </si>
  <si>
    <t>Mount Demaria</t>
  </si>
  <si>
    <t>Mount Erebus Summit</t>
  </si>
  <si>
    <t>Mudge Passage</t>
  </si>
  <si>
    <t>Mutton Cove</t>
  </si>
  <si>
    <t>Neumayer Station</t>
  </si>
  <si>
    <t>Peon Peak</t>
  </si>
  <si>
    <t>Point Martin</t>
  </si>
  <si>
    <t>Point Wild</t>
  </si>
  <si>
    <t>Possession Island</t>
  </si>
  <si>
    <t>Potter Cove</t>
  </si>
  <si>
    <t>Rothera Station</t>
  </si>
  <si>
    <t>Sabrina Island, Balleny Islands</t>
  </si>
  <si>
    <t>Sandefjord Bay</t>
  </si>
  <si>
    <t>Scott Base</t>
  </si>
  <si>
    <t>Shirley Island</t>
  </si>
  <si>
    <t>Signy Island Station</t>
  </si>
  <si>
    <t>Steinheil Point</t>
  </si>
  <si>
    <t>Sterneck Island</t>
  </si>
  <si>
    <t>Taylor Valley/Canada Glacier</t>
  </si>
  <si>
    <t>Terra Nova Bay</t>
  </si>
  <si>
    <t>The Triplets</t>
  </si>
  <si>
    <t>Two Hummock Island</t>
  </si>
  <si>
    <t>Wilhelmina Bay</t>
  </si>
  <si>
    <t>Zhongshan Station</t>
  </si>
  <si>
    <t>Aircraft Flight</t>
  </si>
  <si>
    <t>Aircraft Landing</t>
  </si>
  <si>
    <t>Climbing</t>
  </si>
  <si>
    <t>Extended Walk</t>
  </si>
  <si>
    <t>Helicopter Flight</t>
  </si>
  <si>
    <t>Helicopter Landing</t>
  </si>
  <si>
    <t>Ice Landing</t>
  </si>
  <si>
    <t>Ice Walk</t>
  </si>
  <si>
    <t>Kayaking</t>
  </si>
  <si>
    <t>Other</t>
  </si>
  <si>
    <t>Science Support</t>
  </si>
  <si>
    <t>Scuba Diving</t>
  </si>
  <si>
    <t>Ship Cruise</t>
  </si>
  <si>
    <t>Small Boat Cruising</t>
  </si>
  <si>
    <t>Small Boat Landing</t>
  </si>
  <si>
    <t>Station Visit</t>
  </si>
  <si>
    <t>Activities</t>
  </si>
  <si>
    <t>Activities at Site</t>
  </si>
  <si>
    <t>Voyage Number Example</t>
  </si>
  <si>
    <t>Activity Example</t>
  </si>
  <si>
    <t>Land</t>
  </si>
  <si>
    <t>Expedition Type</t>
  </si>
  <si>
    <t>Armenia</t>
  </si>
  <si>
    <t>Bolivia</t>
  </si>
  <si>
    <t>Cayman Islands</t>
  </si>
  <si>
    <t>Falkland Islands</t>
  </si>
  <si>
    <t>Ghana</t>
  </si>
  <si>
    <t>Liberia</t>
  </si>
  <si>
    <t>Monaco</t>
  </si>
  <si>
    <t>South Korea</t>
  </si>
  <si>
    <t>Sri Lanka</t>
  </si>
  <si>
    <t>Vietnam</t>
  </si>
  <si>
    <t>Tetra Rocks</t>
  </si>
  <si>
    <t>Bald Head</t>
  </si>
  <si>
    <t>Balleny Islands</t>
  </si>
  <si>
    <t>Bay of Whales</t>
  </si>
  <si>
    <t>Bruce Island</t>
  </si>
  <si>
    <t>Cape Renard</t>
  </si>
  <si>
    <t>Cape Shirreff</t>
  </si>
  <si>
    <t>Cockburn Island</t>
  </si>
  <si>
    <t>Doumer Island</t>
  </si>
  <si>
    <t>Drescher Inlet</t>
  </si>
  <si>
    <t>Dundee Island</t>
  </si>
  <si>
    <t>English Strait</t>
  </si>
  <si>
    <t>Gabriel de Castilla Station</t>
  </si>
  <si>
    <t>Halley Rookery</t>
  </si>
  <si>
    <t>Halley Station</t>
  </si>
  <si>
    <t>Hunt Island</t>
  </si>
  <si>
    <t>James Ross Island</t>
  </si>
  <si>
    <t>Jenny Island</t>
  </si>
  <si>
    <t>Lautaro Island</t>
  </si>
  <si>
    <t>Plata Passage</t>
  </si>
  <si>
    <t>Robertson Island</t>
  </si>
  <si>
    <t>Siple Island</t>
  </si>
  <si>
    <t>Stancomb Wills Rookery</t>
  </si>
  <si>
    <t>Vortex Island</t>
  </si>
  <si>
    <t>Snowboarding</t>
  </si>
  <si>
    <t>Peninsula</t>
  </si>
  <si>
    <t>Amphibolite Point</t>
  </si>
  <si>
    <t>Argentine Islands Other</t>
  </si>
  <si>
    <t>Casabianca Island</t>
  </si>
  <si>
    <t>Commonwealth Bay</t>
  </si>
  <si>
    <t>Ironside Glacier</t>
  </si>
  <si>
    <t>Kinnes Cove/Madder Cliffs</t>
  </si>
  <si>
    <t>Martha Cove</t>
  </si>
  <si>
    <t>Matthew Island</t>
  </si>
  <si>
    <t>Mertz Glacier Tongue</t>
  </si>
  <si>
    <t>Moubray Bay</t>
  </si>
  <si>
    <t>Mount Discovery</t>
  </si>
  <si>
    <t>Neptunes Bellows</t>
  </si>
  <si>
    <t>O'Higgins Station</t>
  </si>
  <si>
    <t>Patriot Hills</t>
  </si>
  <si>
    <t>Port Foster</t>
  </si>
  <si>
    <t>Primero de Mayo Bay</t>
  </si>
  <si>
    <t>Sally Rocks</t>
  </si>
  <si>
    <t>South Bay/Johnsons Dock</t>
  </si>
  <si>
    <t>Unger Island</t>
  </si>
  <si>
    <t>Unnamed Emperor Rookery</t>
  </si>
  <si>
    <t>Vernadsky Station</t>
  </si>
  <si>
    <t>Waterboat Point/Gonzalez Videla Station</t>
  </si>
  <si>
    <t>Peltier Channel</t>
  </si>
  <si>
    <t>The Waifs</t>
  </si>
  <si>
    <t>Camp Hill</t>
  </si>
  <si>
    <t>Cape Legoupil</t>
  </si>
  <si>
    <t>Damoy Point/Dorian Bay</t>
  </si>
  <si>
    <t>Desolation Island</t>
  </si>
  <si>
    <t>False Bay</t>
  </si>
  <si>
    <t>Fridtjof Sound</t>
  </si>
  <si>
    <t>Great Wall Station</t>
  </si>
  <si>
    <t>Leith Cove</t>
  </si>
  <si>
    <t>Lord Bank</t>
  </si>
  <si>
    <t>McFarlane Strait</t>
  </si>
  <si>
    <t>Mount Shackleton</t>
  </si>
  <si>
    <t>Screen Islands</t>
  </si>
  <si>
    <t>Tourmaline Plateau</t>
  </si>
  <si>
    <t>Wandel Peak</t>
  </si>
  <si>
    <t>Woolpack Island</t>
  </si>
  <si>
    <t xml:space="preserve">  </t>
  </si>
  <si>
    <t>Luxembourg</t>
  </si>
  <si>
    <t>Barbados</t>
  </si>
  <si>
    <t>Brunei</t>
  </si>
  <si>
    <t>Cape Verde</t>
  </si>
  <si>
    <t>El Salvador</t>
  </si>
  <si>
    <t>Grenada</t>
  </si>
  <si>
    <t>Kazakhstan</t>
  </si>
  <si>
    <t>Morocco</t>
  </si>
  <si>
    <t>Nicaragua</t>
  </si>
  <si>
    <t>Swaziland</t>
  </si>
  <si>
    <t>Syria</t>
  </si>
  <si>
    <t>Tunisia</t>
  </si>
  <si>
    <t>Uganda</t>
  </si>
  <si>
    <t>Alvaro Cove</t>
  </si>
  <si>
    <t>Beaufort Island</t>
  </si>
  <si>
    <t>Beer Island</t>
  </si>
  <si>
    <t>Brabant Island</t>
  </si>
  <si>
    <t>Brandy Bay</t>
  </si>
  <si>
    <t>Cape Decouverte</t>
  </si>
  <si>
    <t>Cape Denison</t>
  </si>
  <si>
    <t>Cape Jules</t>
  </si>
  <si>
    <t>Cape Perez</t>
  </si>
  <si>
    <t>Cape Roget</t>
  </si>
  <si>
    <t>Dannebrog Islands</t>
  </si>
  <si>
    <t>Darbel Bay</t>
  </si>
  <si>
    <t>Edinburgh Hill</t>
  </si>
  <si>
    <t>Erskine Glacier</t>
  </si>
  <si>
    <t>Eyrie Bay</t>
  </si>
  <si>
    <t>False Island Point</t>
  </si>
  <si>
    <t>Forge Islands</t>
  </si>
  <si>
    <t>Fort Point</t>
  </si>
  <si>
    <t>French Passage</t>
  </si>
  <si>
    <t>Fridtjof Island</t>
  </si>
  <si>
    <t>George VI Sound</t>
  </si>
  <si>
    <t>Governor Islands</t>
  </si>
  <si>
    <t>Monroe Island</t>
  </si>
  <si>
    <t>Nelson Island</t>
  </si>
  <si>
    <t>Orne Harbor</t>
  </si>
  <si>
    <t>Peter I Island</t>
  </si>
  <si>
    <t>Petrel Cove</t>
  </si>
  <si>
    <t>Renaud Island</t>
  </si>
  <si>
    <t>Security Bay</t>
  </si>
  <si>
    <t>Spert Island</t>
  </si>
  <si>
    <t>Trinity Peninsula</t>
  </si>
  <si>
    <t>Uruguay Island</t>
  </si>
  <si>
    <t>Wohlschlag Bay</t>
  </si>
  <si>
    <t>Wylie Bay</t>
  </si>
  <si>
    <t>Antarctic Site Reference Data</t>
  </si>
  <si>
    <t>Skua Island</t>
  </si>
  <si>
    <t>Azerbaijan</t>
  </si>
  <si>
    <t>Cameroon</t>
  </si>
  <si>
    <t>Guyana</t>
  </si>
  <si>
    <t>North Korea</t>
  </si>
  <si>
    <t>Saudi Arabia</t>
  </si>
  <si>
    <t>Tanzania</t>
  </si>
  <si>
    <t>Alexander Island</t>
  </si>
  <si>
    <t>Amery Ice Shelf</t>
  </si>
  <si>
    <t>Andresen Island</t>
  </si>
  <si>
    <t>Auguste Island</t>
  </si>
  <si>
    <t>Avian Island</t>
  </si>
  <si>
    <t>Beneden Head</t>
  </si>
  <si>
    <t>Bob Island</t>
  </si>
  <si>
    <t>Campbell Island</t>
  </si>
  <si>
    <t>Cape Herschel</t>
  </si>
  <si>
    <t>Carvajal Station</t>
  </si>
  <si>
    <t>Clear Island</t>
  </si>
  <si>
    <t>Cobalescou Island</t>
  </si>
  <si>
    <t>Davis Islands</t>
  </si>
  <si>
    <t>Day Island</t>
  </si>
  <si>
    <t>Dobrowolski Island</t>
  </si>
  <si>
    <t>Eckener Point</t>
  </si>
  <si>
    <t>Fumarole Bay</t>
  </si>
  <si>
    <t>Gand Island</t>
  </si>
  <si>
    <t>Harry Island</t>
  </si>
  <si>
    <t>Iceberg Point</t>
  </si>
  <si>
    <t>Lagoon Island</t>
  </si>
  <si>
    <t>Liege Island</t>
  </si>
  <si>
    <t>Louise Island</t>
  </si>
  <si>
    <t>Mawson Station</t>
  </si>
  <si>
    <t>Moreno Rock</t>
  </si>
  <si>
    <t>Moureaux Islands</t>
  </si>
  <si>
    <t>Nansen Island</t>
  </si>
  <si>
    <t>Neyt Point</t>
  </si>
  <si>
    <t>Pastorizo Bay</t>
  </si>
  <si>
    <t>Red Rock Ridge</t>
  </si>
  <si>
    <t>San Martin Station</t>
  </si>
  <si>
    <t>Sophie Rocks</t>
  </si>
  <si>
    <t>Tadpole Island</t>
  </si>
  <si>
    <t>Truant Island</t>
  </si>
  <si>
    <t>Webb Island</t>
  </si>
  <si>
    <t>Haiti</t>
  </si>
  <si>
    <t>Burundi</t>
  </si>
  <si>
    <t>Boyd Strait</t>
  </si>
  <si>
    <t>Herbert Sound</t>
  </si>
  <si>
    <t>Union Glacier</t>
  </si>
  <si>
    <t>Tajikistan</t>
  </si>
  <si>
    <t>Kuwait</t>
  </si>
  <si>
    <t>Kyrgyzstan</t>
  </si>
  <si>
    <t>Maldives</t>
  </si>
  <si>
    <t>Georgia</t>
  </si>
  <si>
    <t>Bahrain</t>
  </si>
  <si>
    <t>Angola</t>
  </si>
  <si>
    <t>Deloncle Bay</t>
  </si>
  <si>
    <t>Fournier Bay</t>
  </si>
  <si>
    <t>Lion Sound</t>
  </si>
  <si>
    <t>Novo Airbase</t>
  </si>
  <si>
    <t>Pursuit Point</t>
  </si>
  <si>
    <t>Straggle Islands</t>
  </si>
  <si>
    <t>Qatar</t>
  </si>
  <si>
    <t>Artigas Station</t>
  </si>
  <si>
    <t>Cape Darnley</t>
  </si>
  <si>
    <t>Edgell Bay</t>
  </si>
  <si>
    <t>Extension Reef</t>
  </si>
  <si>
    <t>Martel Inlet</t>
  </si>
  <si>
    <t>Mendel/Czech Station</t>
  </si>
  <si>
    <t>Mikkelsen Harbor (D'Hainaut)</t>
  </si>
  <si>
    <t>North Point</t>
  </si>
  <si>
    <t>Rossa Point</t>
  </si>
  <si>
    <t>Scott Island</t>
  </si>
  <si>
    <t>Shackleton Ice Shelf</t>
  </si>
  <si>
    <t>Snow Island</t>
  </si>
  <si>
    <t>Terra Firma Islands</t>
  </si>
  <si>
    <t>Watkins Island</t>
  </si>
  <si>
    <t>Filming</t>
  </si>
  <si>
    <t>Snowshoeing</t>
  </si>
  <si>
    <t>Algeria</t>
  </si>
  <si>
    <t>Iraq</t>
  </si>
  <si>
    <t>Betbeder Islands</t>
  </si>
  <si>
    <t>Brabazon Point</t>
  </si>
  <si>
    <t>Charles Point</t>
  </si>
  <si>
    <t>Hoodwink Island</t>
  </si>
  <si>
    <t>Humps Island</t>
  </si>
  <si>
    <t>Hut Point</t>
  </si>
  <si>
    <t>Lallemand Fjord</t>
  </si>
  <si>
    <t>Mist Rocks</t>
  </si>
  <si>
    <t>Rush Glacier</t>
  </si>
  <si>
    <t>Salvesen Cove</t>
  </si>
  <si>
    <t>Triangle Point</t>
  </si>
  <si>
    <t>Vieugue Island</t>
  </si>
  <si>
    <t>POST-VISIT REPORT FORM: PART 2 - Site Visit Record</t>
  </si>
  <si>
    <t>Captain's/Commander's name:</t>
  </si>
  <si>
    <t>Yes/No</t>
  </si>
  <si>
    <t>Yes</t>
  </si>
  <si>
    <t>No</t>
  </si>
  <si>
    <t>Don't Know</t>
  </si>
  <si>
    <t>Afghanistan</t>
  </si>
  <si>
    <t>American Samoa</t>
  </si>
  <si>
    <t>Anguilla</t>
  </si>
  <si>
    <t>Antigua and Barbuda</t>
  </si>
  <si>
    <t>Aruba</t>
  </si>
  <si>
    <t>Belize</t>
  </si>
  <si>
    <t>Benin</t>
  </si>
  <si>
    <t>Bhutan</t>
  </si>
  <si>
    <t>Bosnia and Herzegovina</t>
  </si>
  <si>
    <t>Botswana</t>
  </si>
  <si>
    <t>Bouvet Island</t>
  </si>
  <si>
    <t>British Indian Ocean Territory</t>
  </si>
  <si>
    <t>British Virgin Islands</t>
  </si>
  <si>
    <t>Burkina Faso</t>
  </si>
  <si>
    <t>Cambodia</t>
  </si>
  <si>
    <t>Central African Republic</t>
  </si>
  <si>
    <t>Chad</t>
  </si>
  <si>
    <t>Christmas Island</t>
  </si>
  <si>
    <t>Cocos Islands</t>
  </si>
  <si>
    <t>Colombia</t>
  </si>
  <si>
    <t>Comoros</t>
  </si>
  <si>
    <t>Cook Islands</t>
  </si>
  <si>
    <t>Democratic Republic of the Congo</t>
  </si>
  <si>
    <t>Djibouti</t>
  </si>
  <si>
    <t>Dominica</t>
  </si>
  <si>
    <t>East Timor</t>
  </si>
  <si>
    <t>Equatorial Guinea</t>
  </si>
  <si>
    <t>Eritrea</t>
  </si>
  <si>
    <t>Faroe Islands</t>
  </si>
  <si>
    <t>Finland</t>
  </si>
  <si>
    <t>French Guiana</t>
  </si>
  <si>
    <t>French Polynesia</t>
  </si>
  <si>
    <t>French Southern Territories</t>
  </si>
  <si>
    <t>Gabon</t>
  </si>
  <si>
    <t>Gambia</t>
  </si>
  <si>
    <t>Gibraltar</t>
  </si>
  <si>
    <t>Guadeloupe</t>
  </si>
  <si>
    <t>Guam</t>
  </si>
  <si>
    <t>Guinea</t>
  </si>
  <si>
    <t>Guinea-Bissau</t>
  </si>
  <si>
    <t>Heard Island and McDonald Islands</t>
  </si>
  <si>
    <t>Hungary</t>
  </si>
  <si>
    <t>Iran</t>
  </si>
  <si>
    <t>Ireland</t>
  </si>
  <si>
    <t>Ivory Coast</t>
  </si>
  <si>
    <t>Kiribati</t>
  </si>
  <si>
    <t>Laos</t>
  </si>
  <si>
    <t>Lesotho</t>
  </si>
  <si>
    <t>Libya</t>
  </si>
  <si>
    <t>Macao</t>
  </si>
  <si>
    <t>Madagascar</t>
  </si>
  <si>
    <t>Mali</t>
  </si>
  <si>
    <t>Marshall Islands</t>
  </si>
  <si>
    <t>Martinique</t>
  </si>
  <si>
    <t>Mauritania</t>
  </si>
  <si>
    <t>Mayotte</t>
  </si>
  <si>
    <t>Micronesia</t>
  </si>
  <si>
    <t>Moldova</t>
  </si>
  <si>
    <t>Montserrat</t>
  </si>
  <si>
    <t>Mozambique</t>
  </si>
  <si>
    <t>Nauru</t>
  </si>
  <si>
    <t>Netherlands</t>
  </si>
  <si>
    <t>Netherlands Antilles</t>
  </si>
  <si>
    <t>New Caledonia</t>
  </si>
  <si>
    <t>Niger</t>
  </si>
  <si>
    <t>Nigeria</t>
  </si>
  <si>
    <t>Niue</t>
  </si>
  <si>
    <t>Norfolk Island</t>
  </si>
  <si>
    <t>Northern Mariana Islands</t>
  </si>
  <si>
    <t>Norway</t>
  </si>
  <si>
    <t>Palau</t>
  </si>
  <si>
    <t>Palestinian Territory</t>
  </si>
  <si>
    <t>Papua New Guinea</t>
  </si>
  <si>
    <t>Pitcairn</t>
  </si>
  <si>
    <t>Puerto Rico</t>
  </si>
  <si>
    <t>Republic of the Congo</t>
  </si>
  <si>
    <t>Reunion</t>
  </si>
  <si>
    <t>Russia</t>
  </si>
  <si>
    <t>Rwanda</t>
  </si>
  <si>
    <t>Saint Helena</t>
  </si>
  <si>
    <t>Saint Kitts and Nevis</t>
  </si>
  <si>
    <t>Saint Lucia</t>
  </si>
  <si>
    <t>Saint Pierre and Miquelon</t>
  </si>
  <si>
    <t>Saint Vincent and the Grenadines</t>
  </si>
  <si>
    <t>Samoa</t>
  </si>
  <si>
    <t>San Marino</t>
  </si>
  <si>
    <t>Sao Tome and Principe</t>
  </si>
  <si>
    <t>Senegal</t>
  </si>
  <si>
    <t>Serbia and Montenegro</t>
  </si>
  <si>
    <t>Sierra Leone</t>
  </si>
  <si>
    <t>Singapore</t>
  </si>
  <si>
    <t>Solomon Islands</t>
  </si>
  <si>
    <t>Somalia</t>
  </si>
  <si>
    <t>Sudan</t>
  </si>
  <si>
    <t>Suriname</t>
  </si>
  <si>
    <t>Svalbard and Jan Mayen</t>
  </si>
  <si>
    <t>Taiwan</t>
  </si>
  <si>
    <t>Tokelau</t>
  </si>
  <si>
    <t>Tonga</t>
  </si>
  <si>
    <t>Trinidad and Tobago</t>
  </si>
  <si>
    <t>Turkey</t>
  </si>
  <si>
    <t>Turks and Caicos Islands</t>
  </si>
  <si>
    <t>Tuvalu</t>
  </si>
  <si>
    <t>U.S. Virgin Islands</t>
  </si>
  <si>
    <t>United Arab Emirates</t>
  </si>
  <si>
    <t>United States Minor Outlying Islands</t>
  </si>
  <si>
    <t>Uzbekistan</t>
  </si>
  <si>
    <t>Vanuatu</t>
  </si>
  <si>
    <t>Vatican</t>
  </si>
  <si>
    <t>Wallis and Futuna</t>
  </si>
  <si>
    <t>Western Sahara</t>
  </si>
  <si>
    <t>Yemen</t>
  </si>
  <si>
    <t>Sailing Vessel</t>
  </si>
  <si>
    <t>Pleneau Island</t>
  </si>
  <si>
    <t>USA</t>
  </si>
  <si>
    <r>
      <t xml:space="preserve">Select up to three activities per Site Visit entry. 
</t>
    </r>
    <r>
      <rPr>
        <b/>
        <sz val="10"/>
        <color indexed="60"/>
        <rFont val="Arial"/>
        <family val="2"/>
      </rPr>
      <t>Use additional lines if the number of passengers differs per activity or more than three activities occurred.</t>
    </r>
  </si>
  <si>
    <t>View Part 2 - Site Visit Page</t>
  </si>
  <si>
    <t xml:space="preserve">PART 2 - Site Visit Data                                                                                        </t>
  </si>
  <si>
    <t>View Part 1 - Expedition Page</t>
  </si>
  <si>
    <t>PART 1 - Expedition Data</t>
  </si>
  <si>
    <t>Walker Bay (by Hannah Point)</t>
  </si>
  <si>
    <t>Elephant Point</t>
  </si>
  <si>
    <t>POST-VISIT REPORT FORM: PART 1a - Expedition Record (Addendum)</t>
  </si>
  <si>
    <t>Access Point</t>
  </si>
  <si>
    <t>Aitcho Islands - Barrientos Island</t>
  </si>
  <si>
    <t>Anvers Island</t>
  </si>
  <si>
    <t>Armstrong Reef</t>
  </si>
  <si>
    <t>Arrowsmith Peninsula</t>
  </si>
  <si>
    <t>Bancroft Bay</t>
  </si>
  <si>
    <t>Bayard Islands</t>
  </si>
  <si>
    <t>Boutan Rocks</t>
  </si>
  <si>
    <t>Bryde Island</t>
  </si>
  <si>
    <t>Buls Bay</t>
  </si>
  <si>
    <t>Buromskiy Island</t>
  </si>
  <si>
    <t>Cape Anna</t>
  </si>
  <si>
    <t>Carlini Base</t>
  </si>
  <si>
    <t>Chiloé Point</t>
  </si>
  <si>
    <t>Chutney Cove</t>
  </si>
  <si>
    <t>Conception Point</t>
  </si>
  <si>
    <t>Debenham Islands</t>
  </si>
  <si>
    <t>DeLaca Island</t>
  </si>
  <si>
    <t>Discovery Bay</t>
  </si>
  <si>
    <t>Dream Island</t>
  </si>
  <si>
    <t>Duchaylard Island</t>
  </si>
  <si>
    <t>Dumont d'Urville Station</t>
  </si>
  <si>
    <t>Fanfare Island</t>
  </si>
  <si>
    <t>Foyn Harbor</t>
  </si>
  <si>
    <t>Galindez Island</t>
  </si>
  <si>
    <t>Guepratte Island</t>
  </si>
  <si>
    <t>Guyou Islands</t>
  </si>
  <si>
    <t>Haddon Bay, Joinville Island</t>
  </si>
  <si>
    <t>Hook Island</t>
  </si>
  <si>
    <t>Jang Bogo Station</t>
  </si>
  <si>
    <t>Juan Carlos Primero Station</t>
  </si>
  <si>
    <t>Laktionov Island</t>
  </si>
  <si>
    <t>Lavoisier Island</t>
  </si>
  <si>
    <t>Law-Racoviță Station</t>
  </si>
  <si>
    <t>Lefèvre-Utile Point</t>
  </si>
  <si>
    <t>Leningradskaya Station</t>
  </si>
  <si>
    <t>Lippmann Islands</t>
  </si>
  <si>
    <t>Lockley Point</t>
  </si>
  <si>
    <t>Lystad Bay</t>
  </si>
  <si>
    <t>Mackellar Islands</t>
  </si>
  <si>
    <t>Mario Zucchelli Station</t>
  </si>
  <si>
    <t>Martin Islands</t>
  </si>
  <si>
    <t>Maxwell Bay, King George Island</t>
  </si>
  <si>
    <t>McMurdo Sound</t>
  </si>
  <si>
    <t>Moot Point</t>
  </si>
  <si>
    <t>Mount Rio Branco</t>
  </si>
  <si>
    <t>Novolazarevskaya Station</t>
  </si>
  <si>
    <t>Ohridski Station, Bulgarian Station</t>
  </si>
  <si>
    <t>Orcadas Station</t>
  </si>
  <si>
    <t>Orford Cliff</t>
  </si>
  <si>
    <t>Pourquoi Pas Island</t>
  </si>
  <si>
    <t>Recess Cove</t>
  </si>
  <si>
    <t>Refugio Gabriel de Castilla</t>
  </si>
  <si>
    <t>Riiser-Larsen Ice Shelf</t>
  </si>
  <si>
    <t>Roman Four Promontory</t>
  </si>
  <si>
    <t>Sable Pinnacles</t>
  </si>
  <si>
    <t>Sadler Point</t>
  </si>
  <si>
    <t>Santos Peak</t>
  </si>
  <si>
    <t>Shepard Island</t>
  </si>
  <si>
    <t>Sorge Island</t>
  </si>
  <si>
    <t>Stanley Patch</t>
  </si>
  <si>
    <t>Stefan Ice Piedmont</t>
  </si>
  <si>
    <t>Stony Point</t>
  </si>
  <si>
    <t>The Naze</t>
  </si>
  <si>
    <t>Thurston Island</t>
  </si>
  <si>
    <t>Trinity Island</t>
  </si>
  <si>
    <t>Vega Island</t>
  </si>
  <si>
    <t>Wilson Piedmont Glacier</t>
  </si>
  <si>
    <t>Wyatt Earp Islands</t>
  </si>
  <si>
    <t>Yelcho Point</t>
  </si>
  <si>
    <t>Young Island</t>
  </si>
  <si>
    <t>Zigzag Island</t>
  </si>
  <si>
    <t>Marathons</t>
  </si>
  <si>
    <t>Short Overnight Stays</t>
  </si>
  <si>
    <t>Snorkeling</t>
  </si>
  <si>
    <t>TOTAL Part 1a</t>
  </si>
  <si>
    <t>select:</t>
  </si>
  <si>
    <t>Date</t>
  </si>
  <si>
    <t>Aguirre Passage</t>
  </si>
  <si>
    <t>Ambush Bay</t>
  </si>
  <si>
    <t>Archibald Point</t>
  </si>
  <si>
    <t>Beagle Island</t>
  </si>
  <si>
    <t>Bluff Island</t>
  </si>
  <si>
    <t>Boreal Point</t>
  </si>
  <si>
    <t>Brash Island</t>
  </si>
  <si>
    <t>Canty Point</t>
  </si>
  <si>
    <t>Cape Lancaster</t>
  </si>
  <si>
    <t>Collins Bay</t>
  </si>
  <si>
    <t>Conesa Point</t>
  </si>
  <si>
    <t>Croker Passage</t>
  </si>
  <si>
    <t>Darboux Island</t>
  </si>
  <si>
    <t>Darwin Island</t>
  </si>
  <si>
    <t>Duse Bay</t>
  </si>
  <si>
    <t>Freud Passage</t>
  </si>
  <si>
    <t>Fulmar Bay</t>
  </si>
  <si>
    <t>Karelin Islands</t>
  </si>
  <si>
    <t>Kayak Bay</t>
  </si>
  <si>
    <t>King George Bay</t>
  </si>
  <si>
    <t>Knobble Head</t>
  </si>
  <si>
    <t>Mount Victoria</t>
  </si>
  <si>
    <t>Muckle Bluff</t>
  </si>
  <si>
    <t>Observation Hill</t>
  </si>
  <si>
    <t>Patella Island</t>
  </si>
  <si>
    <t>Platter Island</t>
  </si>
  <si>
    <t>Roget Rocks</t>
  </si>
  <si>
    <t>Scholander Island</t>
  </si>
  <si>
    <t>Schollaert Channel</t>
  </si>
  <si>
    <t>Seal Islands</t>
  </si>
  <si>
    <t>Sheldon Glacier</t>
  </si>
  <si>
    <t>Sikorsky Glacier</t>
  </si>
  <si>
    <t>Solvay Mountains</t>
  </si>
  <si>
    <t>Terrada Point</t>
  </si>
  <si>
    <t>Tournachon Peak</t>
  </si>
  <si>
    <t>Vedel Islands</t>
  </si>
  <si>
    <t>Victor Hugo Island</t>
  </si>
  <si>
    <t>Medical evacuation</t>
  </si>
  <si>
    <t>Stand Up Paddle Boarding</t>
  </si>
  <si>
    <t>Montenegro</t>
  </si>
  <si>
    <t>Serbia</t>
  </si>
  <si>
    <t>Motor Yacht</t>
  </si>
  <si>
    <t>Motor Vehicle</t>
  </si>
  <si>
    <t>POST-VISIT REPORT FORM: PART 3 - South Georgia</t>
  </si>
  <si>
    <t>Permit number:</t>
  </si>
  <si>
    <t>Submersible - Human Occupied Vehicle (HOV)</t>
  </si>
  <si>
    <t>Gear Depoting</t>
  </si>
  <si>
    <t>South Pole</t>
  </si>
  <si>
    <t>Troll Airfield</t>
  </si>
  <si>
    <t>Adie Cove</t>
  </si>
  <si>
    <t>Decepcion Base</t>
  </si>
  <si>
    <t>Delaite Island</t>
  </si>
  <si>
    <t>Demel Cove</t>
  </si>
  <si>
    <t>Field Cove</t>
  </si>
  <si>
    <t>Holdfast Point</t>
  </si>
  <si>
    <t>IAATO Islands</t>
  </si>
  <si>
    <t>Keith Glacier</t>
  </si>
  <si>
    <t>Lampe Cove</t>
  </si>
  <si>
    <t>Melchior Base</t>
  </si>
  <si>
    <t>Peter Glacier</t>
  </si>
  <si>
    <t>Philippa Glacier</t>
  </si>
  <si>
    <t>Poncet Point</t>
  </si>
  <si>
    <t>Schoeling Glacier</t>
  </si>
  <si>
    <t>Skog Bay</t>
  </si>
  <si>
    <t>Skottsberg Point</t>
  </si>
  <si>
    <t>Snow Hill Island - Emperor Penguin Colony</t>
  </si>
  <si>
    <t>Snow Hill Island - Nordenskjold's Hut</t>
  </si>
  <si>
    <t>Snow Hill Island- Ice Edge Landing</t>
  </si>
  <si>
    <t>Splettstoesser Glacier</t>
  </si>
  <si>
    <t>St. Kliment Ohridski Base - Bulgaria</t>
  </si>
  <si>
    <t>South Georgia Site Reference Data</t>
  </si>
  <si>
    <t>South Georgia</t>
  </si>
  <si>
    <t>Cape Rosa - KIN01</t>
  </si>
  <si>
    <t>Cobblers Cove - COB01</t>
  </si>
  <si>
    <t>Cooper Bay Albatross Cove - COO02</t>
  </si>
  <si>
    <t>Cooper Bay Centre Cove - COO01</t>
  </si>
  <si>
    <t>Cooper Bay Macaronis - COO03</t>
  </si>
  <si>
    <t>Cooper Bay Main Beach - COO04</t>
  </si>
  <si>
    <t>Drygalski Fjord - DRG01</t>
  </si>
  <si>
    <t>Elsehul Inner Bay - ELS01</t>
  </si>
  <si>
    <t>Fortuna Bay Whistle Cove Kings - FOR02</t>
  </si>
  <si>
    <t>Godthul - GOD01</t>
  </si>
  <si>
    <t>Godthul Walk - GOD02</t>
  </si>
  <si>
    <t>Grytviken - GRY01</t>
  </si>
  <si>
    <t>Hercules Bay Macaronis - HER01</t>
  </si>
  <si>
    <t>Jason Harbour - JAS01</t>
  </si>
  <si>
    <t>King Edward Point</t>
  </si>
  <si>
    <t>King Haakon Bay</t>
  </si>
  <si>
    <t>Larsen Harbour - LAR01</t>
  </si>
  <si>
    <t>Leith Harbour - LEI02</t>
  </si>
  <si>
    <t>Leith Harbour Walk - LEI01</t>
  </si>
  <si>
    <t>Little Moltke Harbour - ROY03</t>
  </si>
  <si>
    <t>Maiviken - MAI01</t>
  </si>
  <si>
    <t>Ocean Harbour - OCE01</t>
  </si>
  <si>
    <t>Peggotty Bluff - KIN02</t>
  </si>
  <si>
    <t>Possession Bay Brighton Beach - POS01</t>
  </si>
  <si>
    <t>Prince Olav Harbour - POH01</t>
  </si>
  <si>
    <t>Right Whale Bay - RIG01</t>
  </si>
  <si>
    <t>Royal Bay Kings - ROY04</t>
  </si>
  <si>
    <t>Royal Bay Koppen Point - ROY01</t>
  </si>
  <si>
    <t>Royal Bay Macaronis - ROY05</t>
  </si>
  <si>
    <t>Sandebugten Walk - GOD03</t>
  </si>
  <si>
    <t>Sandebukten</t>
  </si>
  <si>
    <t>Shackleton Walk (Fortuna/Stromness) - FOR03</t>
  </si>
  <si>
    <t>South Sandwich Islands</t>
  </si>
  <si>
    <t>St. Andrews Bay - STA01</t>
  </si>
  <si>
    <t>Stromness - STR01</t>
  </si>
  <si>
    <t>Undine South Harbour</t>
  </si>
  <si>
    <t>Welcome Islands - WEL01</t>
  </si>
  <si>
    <t>PART 3 - South Georgia</t>
  </si>
  <si>
    <t>View Part 3 - South Georgia</t>
  </si>
  <si>
    <r>
      <t xml:space="preserve">Report on Expedition by Expedition Leader </t>
    </r>
    <r>
      <rPr>
        <b/>
        <i/>
        <sz val="8"/>
        <rFont val="Arial"/>
        <family val="2"/>
      </rPr>
      <t xml:space="preserve"> </t>
    </r>
    <r>
      <rPr>
        <sz val="8"/>
        <rFont val="Arial"/>
        <family val="2"/>
      </rPr>
      <t>(please be brief)</t>
    </r>
  </si>
  <si>
    <t>Report on Expedition</t>
  </si>
  <si>
    <t>2. Any changes from the intended itinerary as details on Application Form (Enter 'None' if none):</t>
  </si>
  <si>
    <t>4. Any unusual incidents or sighting affecting wildlife or the environment (Enter 'None' if none):</t>
  </si>
  <si>
    <t>Permit holder (e.g. Expedition Leader):</t>
  </si>
  <si>
    <t>Last landfall before arrival at SGSSI:</t>
  </si>
  <si>
    <t>First landfall after departure from SGSSI:</t>
  </si>
  <si>
    <t>Date at last landfall:</t>
  </si>
  <si>
    <t>Date at next landfall:</t>
  </si>
  <si>
    <t>Passengers: members of the expedition that are not staff, crew, observers or national representatives.</t>
  </si>
  <si>
    <t>Individuals who are not tour/expedition staff, pax or crew: e.g. observers, national representatives or scientists.</t>
  </si>
  <si>
    <t>1. Any actions taken in case of emergency (Enter 'None' if none):</t>
  </si>
  <si>
    <t>Vessels captain and officers, helicopter pilots, and crew and hotel / catering staff (excluding above).</t>
  </si>
  <si>
    <r>
      <rPr>
        <b/>
        <sz val="9"/>
        <rFont val="Arial"/>
        <family val="2"/>
      </rPr>
      <t>Pax</t>
    </r>
    <r>
      <rPr>
        <sz val="8"/>
        <rFont val="Arial"/>
        <family val="2"/>
      </rPr>
      <t>:</t>
    </r>
  </si>
  <si>
    <t>Staff:</t>
  </si>
  <si>
    <r>
      <t>Crew</t>
    </r>
    <r>
      <rPr>
        <sz val="8"/>
        <rFont val="Arial"/>
        <family val="2"/>
      </rPr>
      <t>:</t>
    </r>
  </si>
  <si>
    <r>
      <t>Other</t>
    </r>
    <r>
      <rPr>
        <sz val="8"/>
        <rFont val="Arial"/>
        <family val="2"/>
      </rPr>
      <t>:</t>
    </r>
  </si>
  <si>
    <t>Pax</t>
  </si>
  <si>
    <t>Staff</t>
  </si>
  <si>
    <t>Crew</t>
  </si>
  <si>
    <t>Pax:</t>
  </si>
  <si>
    <r>
      <rPr>
        <b/>
        <sz val="8"/>
        <rFont val="Arial"/>
        <family val="2"/>
      </rPr>
      <t>Pax</t>
    </r>
    <r>
      <rPr>
        <sz val="8"/>
        <rFont val="Arial"/>
        <family val="2"/>
      </rPr>
      <t>:</t>
    </r>
  </si>
  <si>
    <t>Crew:</t>
  </si>
  <si>
    <t>Other:</t>
  </si>
  <si>
    <t>57°3'S</t>
  </si>
  <si>
    <t>26°40'W</t>
  </si>
  <si>
    <t>54°11'S</t>
  </si>
  <si>
    <t>54°16'S</t>
  </si>
  <si>
    <t>36°18'W</t>
  </si>
  <si>
    <t>54°47'S</t>
  </si>
  <si>
    <t>35°48'W</t>
  </si>
  <si>
    <t>54°49'S</t>
  </si>
  <si>
    <t>36°0'W</t>
  </si>
  <si>
    <t>54°1'S</t>
  </si>
  <si>
    <t>54°7'S</t>
  </si>
  <si>
    <t>54°8'S</t>
  </si>
  <si>
    <t>36°47'W</t>
  </si>
  <si>
    <t>54°17'S</t>
  </si>
  <si>
    <t>54°37'S</t>
  </si>
  <si>
    <t>35°56'W</t>
  </si>
  <si>
    <t>54°16'53"S</t>
  </si>
  <si>
    <t>36°40'W</t>
  </si>
  <si>
    <t>54°6'S</t>
  </si>
  <si>
    <t>36°30'W</t>
  </si>
  <si>
    <t>54°10'S</t>
  </si>
  <si>
    <t>37°20'W</t>
  </si>
  <si>
    <t>54°32'S</t>
  </si>
  <si>
    <t>54°14'S</t>
  </si>
  <si>
    <t>54°31'S</t>
  </si>
  <si>
    <t>36°4'W</t>
  </si>
  <si>
    <t>58°25'S</t>
  </si>
  <si>
    <t>26°20'W</t>
  </si>
  <si>
    <t>54°20'S</t>
  </si>
  <si>
    <t>36°16'W</t>
  </si>
  <si>
    <t>54°9'S</t>
  </si>
  <si>
    <t>37°17'W</t>
  </si>
  <si>
    <t>37°7'W</t>
  </si>
  <si>
    <t>54°4'S</t>
  </si>
  <si>
    <t>37°9'W</t>
  </si>
  <si>
    <t>54°0'S</t>
  </si>
  <si>
    <t>37°41'W</t>
  </si>
  <si>
    <t>37°27'W</t>
  </si>
  <si>
    <t>54°3'S</t>
  </si>
  <si>
    <t>37°21'W</t>
  </si>
  <si>
    <t>54°15'S</t>
  </si>
  <si>
    <t>36°45'W</t>
  </si>
  <si>
    <t>57°47'S</t>
  </si>
  <si>
    <t>26°27'W</t>
  </si>
  <si>
    <t>57°45'S</t>
  </si>
  <si>
    <t>26°30'W</t>
  </si>
  <si>
    <t>59°26'S</t>
  </si>
  <si>
    <t>27°12'W</t>
  </si>
  <si>
    <t>54°26'S</t>
  </si>
  <si>
    <t>36°11'W</t>
  </si>
  <si>
    <t>54°2'S</t>
  </si>
  <si>
    <t>37°58'W</t>
  </si>
  <si>
    <t>36°33'W</t>
  </si>
  <si>
    <t>58°51'W</t>
  </si>
  <si>
    <t>58°50'W</t>
  </si>
  <si>
    <t>59°30'W</t>
  </si>
  <si>
    <t>60°37'W</t>
  </si>
  <si>
    <t>61°16'W</t>
  </si>
  <si>
    <t>61°18'W</t>
  </si>
  <si>
    <t>59°3'W</t>
  </si>
  <si>
    <t>60°47'W</t>
  </si>
  <si>
    <t>64°16'W</t>
  </si>
  <si>
    <t>63°47'W</t>
  </si>
  <si>
    <t>67°47'S</t>
  </si>
  <si>
    <t>68°57'W</t>
  </si>
  <si>
    <t>58°25'W</t>
  </si>
  <si>
    <t>64°20'S</t>
  </si>
  <si>
    <t>57°10'W</t>
  </si>
  <si>
    <t>59°47'W</t>
  </si>
  <si>
    <t>61°8'W</t>
  </si>
  <si>
    <t>71°0'S</t>
  </si>
  <si>
    <t>70°0'W</t>
  </si>
  <si>
    <t>63°1'W</t>
  </si>
  <si>
    <t>69°15'S</t>
  </si>
  <si>
    <t>76°50'E</t>
  </si>
  <si>
    <t>69°45'S</t>
  </si>
  <si>
    <t>71°0'E</t>
  </si>
  <si>
    <t>60°41'S</t>
  </si>
  <si>
    <t>45°21'W</t>
  </si>
  <si>
    <t>66°53'S</t>
  </si>
  <si>
    <t>66°40'W</t>
  </si>
  <si>
    <t>56°45'W</t>
  </si>
  <si>
    <t>64°33'S</t>
  </si>
  <si>
    <t>63°35'W</t>
  </si>
  <si>
    <t>62°23'W</t>
  </si>
  <si>
    <t>58°56'W</t>
  </si>
  <si>
    <t>65°54'S</t>
  </si>
  <si>
    <t>66°18'W</t>
  </si>
  <si>
    <t>67°15'S</t>
  </si>
  <si>
    <t>67°15'W</t>
  </si>
  <si>
    <t>62°30'S</t>
  </si>
  <si>
    <t>59°41'W</t>
  </si>
  <si>
    <t>66°45'S</t>
  </si>
  <si>
    <t>139°55'E</t>
  </si>
  <si>
    <t>58°40'W</t>
  </si>
  <si>
    <t>68°8'S</t>
  </si>
  <si>
    <t>67°7'W</t>
  </si>
  <si>
    <t>64°3'S</t>
  </si>
  <si>
    <t>61°37'W</t>
  </si>
  <si>
    <t>67°46'S</t>
  </si>
  <si>
    <t>68°54'W</t>
  </si>
  <si>
    <t>60°29'47"W</t>
  </si>
  <si>
    <t>63°38'S</t>
  </si>
  <si>
    <t>57°36'W</t>
  </si>
  <si>
    <t>66°55'S</t>
  </si>
  <si>
    <t>163°20'E</t>
  </si>
  <si>
    <t>64°34'S</t>
  </si>
  <si>
    <t>61°52'W</t>
  </si>
  <si>
    <t>67°10'W</t>
  </si>
  <si>
    <t>59°40'W</t>
  </si>
  <si>
    <t>78°30'S</t>
  </si>
  <si>
    <t>164°20'W</t>
  </si>
  <si>
    <t>63°14'W</t>
  </si>
  <si>
    <t>54°40'W</t>
  </si>
  <si>
    <t>65°30'S</t>
  </si>
  <si>
    <t>64°0'W</t>
  </si>
  <si>
    <t>76°56'S</t>
  </si>
  <si>
    <t>166°56'E</t>
  </si>
  <si>
    <t>66°0'S</t>
  </si>
  <si>
    <t>65°41'W</t>
  </si>
  <si>
    <t>58°57'38"W</t>
  </si>
  <si>
    <t>62°42'W</t>
  </si>
  <si>
    <t>67°40'W</t>
  </si>
  <si>
    <t>64°9'W</t>
  </si>
  <si>
    <t>65°3'W</t>
  </si>
  <si>
    <t>57°57'W</t>
  </si>
  <si>
    <t>67°4'W</t>
  </si>
  <si>
    <t>63°26'W</t>
  </si>
  <si>
    <t>67°48'W</t>
  </si>
  <si>
    <t>63°7'S</t>
  </si>
  <si>
    <t>55°48'W</t>
  </si>
  <si>
    <t>63°41'S</t>
  </si>
  <si>
    <t>57°53'W</t>
  </si>
  <si>
    <t>63°10'W</t>
  </si>
  <si>
    <t>62°50'S</t>
  </si>
  <si>
    <t>62°0'W</t>
  </si>
  <si>
    <t>64°15'S</t>
  </si>
  <si>
    <t>62°20'W</t>
  </si>
  <si>
    <t>64°24'S</t>
  </si>
  <si>
    <t>63°50'S</t>
  </si>
  <si>
    <t>57°59'W</t>
  </si>
  <si>
    <t>63°0'S</t>
  </si>
  <si>
    <t>54°55'W</t>
  </si>
  <si>
    <t>56°55'W</t>
  </si>
  <si>
    <t>63°8'W</t>
  </si>
  <si>
    <t>63°2'W</t>
  </si>
  <si>
    <t>64°23'S</t>
  </si>
  <si>
    <t>62°19'W</t>
  </si>
  <si>
    <t>66°32'S</t>
  </si>
  <si>
    <t>93°0'E</t>
  </si>
  <si>
    <t>63°44'W</t>
  </si>
  <si>
    <t>57°52'W</t>
  </si>
  <si>
    <t>67°19'W</t>
  </si>
  <si>
    <t>74°25'S</t>
  </si>
  <si>
    <t>164°22'E</t>
  </si>
  <si>
    <t>74°40'S</t>
  </si>
  <si>
    <t>164°28'E</t>
  </si>
  <si>
    <t>64°45'S</t>
  </si>
  <si>
    <t>71°17'S</t>
  </si>
  <si>
    <t>170°14'E</t>
  </si>
  <si>
    <t>64°35'S</t>
  </si>
  <si>
    <t>62°26'W</t>
  </si>
  <si>
    <t>77°9'44"S</t>
  </si>
  <si>
    <t>166°42'4"E</t>
  </si>
  <si>
    <t>77°7'S</t>
  </si>
  <si>
    <t>158°1'W</t>
  </si>
  <si>
    <t>77°31'S</t>
  </si>
  <si>
    <t>169°24'E</t>
  </si>
  <si>
    <t>54°27'S</t>
  </si>
  <si>
    <t>36°49'W</t>
  </si>
  <si>
    <t>66°46'S</t>
  </si>
  <si>
    <t>141°33'E</t>
  </si>
  <si>
    <t>67°0'S</t>
  </si>
  <si>
    <t>142°40'E</t>
  </si>
  <si>
    <t>44°24'W</t>
  </si>
  <si>
    <t>77°38'21"S</t>
  </si>
  <si>
    <t>57°5'W</t>
  </si>
  <si>
    <t>66°51'S</t>
  </si>
  <si>
    <t>143°22'E</t>
  </si>
  <si>
    <t>72°19'S</t>
  </si>
  <si>
    <t>170°16'E</t>
  </si>
  <si>
    <t>64°4'S</t>
  </si>
  <si>
    <t>61°2'W</t>
  </si>
  <si>
    <t>66°44'S</t>
  </si>
  <si>
    <t>140°55'E</t>
  </si>
  <si>
    <t>56°33'W</t>
  </si>
  <si>
    <t>59°24'W</t>
  </si>
  <si>
    <t>63°47'S</t>
  </si>
  <si>
    <t>57°47'W</t>
  </si>
  <si>
    <t>63°19'S</t>
  </si>
  <si>
    <t>57°54'W</t>
  </si>
  <si>
    <t>55°12'W</t>
  </si>
  <si>
    <t>62°2'S</t>
  </si>
  <si>
    <t>57°37'W</t>
  </si>
  <si>
    <t>65°24'S</t>
  </si>
  <si>
    <t>64°6'W</t>
  </si>
  <si>
    <t>65°1'22"S</t>
  </si>
  <si>
    <t>63°46'18"W</t>
  </si>
  <si>
    <t>71°59'S</t>
  </si>
  <si>
    <t>170°37'E</t>
  </si>
  <si>
    <t>77°32'36"S</t>
  </si>
  <si>
    <t>62°27'S</t>
  </si>
  <si>
    <t>64°8'W</t>
  </si>
  <si>
    <t>61°6'S</t>
  </si>
  <si>
    <t>54°39'W</t>
  </si>
  <si>
    <t>74°39'S</t>
  </si>
  <si>
    <t>165°25'E</t>
  </si>
  <si>
    <t>68°55'W</t>
  </si>
  <si>
    <t>63°31'W</t>
  </si>
  <si>
    <t>66°17'S</t>
  </si>
  <si>
    <t>61°35'W</t>
  </si>
  <si>
    <t>62°31'W</t>
  </si>
  <si>
    <t>61°27'W</t>
  </si>
  <si>
    <t>60°58'W</t>
  </si>
  <si>
    <t>64°9'S</t>
  </si>
  <si>
    <t>60°53'W</t>
  </si>
  <si>
    <t>64°11'S</t>
  </si>
  <si>
    <t>61°39'W</t>
  </si>
  <si>
    <t>64°12'S</t>
  </si>
  <si>
    <t>56°51'W</t>
  </si>
  <si>
    <t>65°21'S</t>
  </si>
  <si>
    <t>64°4'W</t>
  </si>
  <si>
    <t>57°28'W</t>
  </si>
  <si>
    <t>66°54'S</t>
  </si>
  <si>
    <t>60°31'S</t>
  </si>
  <si>
    <t>45°41'W</t>
  </si>
  <si>
    <t>64°52'19"S</t>
  </si>
  <si>
    <t>63°58'W</t>
  </si>
  <si>
    <t>60°37'S</t>
  </si>
  <si>
    <t>45°35'W</t>
  </si>
  <si>
    <t>73°28'S</t>
  </si>
  <si>
    <t>169°45'E</t>
  </si>
  <si>
    <t>67°43'W</t>
  </si>
  <si>
    <t>64°0'S</t>
  </si>
  <si>
    <t>61°42'W</t>
  </si>
  <si>
    <t>57°44'W</t>
  </si>
  <si>
    <t>66°30'W</t>
  </si>
  <si>
    <t>62°38'W</t>
  </si>
  <si>
    <t>56°18'W</t>
  </si>
  <si>
    <t>62°55'W</t>
  </si>
  <si>
    <t>63°32'W</t>
  </si>
  <si>
    <t>62°37'W</t>
  </si>
  <si>
    <t>65°3'S</t>
  </si>
  <si>
    <t>66°30'S</t>
  </si>
  <si>
    <t>65°55'W</t>
  </si>
  <si>
    <t>65°25'S</t>
  </si>
  <si>
    <t>64°15'W</t>
  </si>
  <si>
    <t>63°26'S</t>
  </si>
  <si>
    <t>54°46'W</t>
  </si>
  <si>
    <t>66°40'S</t>
  </si>
  <si>
    <t>108°25'E</t>
  </si>
  <si>
    <t>67°42'W</t>
  </si>
  <si>
    <t>62°52'S</t>
  </si>
  <si>
    <t>60°43'W</t>
  </si>
  <si>
    <t>62°57'S</t>
  </si>
  <si>
    <t>60°38'W</t>
  </si>
  <si>
    <t>64°7'W</t>
  </si>
  <si>
    <t>62°12'36"W</t>
  </si>
  <si>
    <t>65°5'S</t>
  </si>
  <si>
    <t>63°56'W</t>
  </si>
  <si>
    <t>66°48'S</t>
  </si>
  <si>
    <t>66°33'W</t>
  </si>
  <si>
    <t>60°22'W</t>
  </si>
  <si>
    <t>66°48'W</t>
  </si>
  <si>
    <t>57°17'W</t>
  </si>
  <si>
    <t>62°29'S</t>
  </si>
  <si>
    <t>59°43'W</t>
  </si>
  <si>
    <t>64°36'S</t>
  </si>
  <si>
    <t>66°52'W</t>
  </si>
  <si>
    <t>64°14'W</t>
  </si>
  <si>
    <t>75°24'S</t>
  </si>
  <si>
    <t>163°30'E</t>
  </si>
  <si>
    <t>65°42'S</t>
  </si>
  <si>
    <t>65°7'W</t>
  </si>
  <si>
    <t>66°39'46"S</t>
  </si>
  <si>
    <t>63°30'S</t>
  </si>
  <si>
    <t>55°55'W</t>
  </si>
  <si>
    <t>57°15'W</t>
  </si>
  <si>
    <t>62°49'W</t>
  </si>
  <si>
    <t>57°29'W</t>
  </si>
  <si>
    <t>64°26'S</t>
  </si>
  <si>
    <t>61°36'W</t>
  </si>
  <si>
    <t>62°16'S</t>
  </si>
  <si>
    <t>58°59'W</t>
  </si>
  <si>
    <t>62°33'S</t>
  </si>
  <si>
    <t>60°1'W</t>
  </si>
  <si>
    <t>62°41'S</t>
  </si>
  <si>
    <t>60°52'W</t>
  </si>
  <si>
    <t>62°23'2"S</t>
  </si>
  <si>
    <t>60°13'8"W</t>
  </si>
  <si>
    <t>59°38'W</t>
  </si>
  <si>
    <t>56°40'W</t>
  </si>
  <si>
    <t>64°42'S</t>
  </si>
  <si>
    <t>62°36'W</t>
  </si>
  <si>
    <t>66°29'S</t>
  </si>
  <si>
    <t>65°40'W</t>
  </si>
  <si>
    <t>65°58'S</t>
  </si>
  <si>
    <t>66°8'W</t>
  </si>
  <si>
    <t>57°38'W</t>
  </si>
  <si>
    <t>62°43'S</t>
  </si>
  <si>
    <t>57°20'W</t>
  </si>
  <si>
    <t>65°13'S</t>
  </si>
  <si>
    <t>64°11'W</t>
  </si>
  <si>
    <t>65°10'W</t>
  </si>
  <si>
    <t>62°5'S</t>
  </si>
  <si>
    <t>63°51'W</t>
  </si>
  <si>
    <t>58°58'W</t>
  </si>
  <si>
    <t>66°2'S</t>
  </si>
  <si>
    <t>65°25'W</t>
  </si>
  <si>
    <t>63°30'W</t>
  </si>
  <si>
    <t>66°1'S</t>
  </si>
  <si>
    <t>65°24'W</t>
  </si>
  <si>
    <t>67°50'S</t>
  </si>
  <si>
    <t>69°45'E</t>
  </si>
  <si>
    <t>64°17'W</t>
  </si>
  <si>
    <t>62°34'S</t>
  </si>
  <si>
    <t>59°34'W</t>
  </si>
  <si>
    <t>64°31'S</t>
  </si>
  <si>
    <t>63°6'W</t>
  </si>
  <si>
    <t>62°1'W</t>
  </si>
  <si>
    <t>58°57'51"W</t>
  </si>
  <si>
    <t>64°20'W</t>
  </si>
  <si>
    <t>64°17'S</t>
  </si>
  <si>
    <t>62°8'W</t>
  </si>
  <si>
    <t>64°53'S</t>
  </si>
  <si>
    <t>63°22'W</t>
  </si>
  <si>
    <t>56°43'W</t>
  </si>
  <si>
    <t>46°1'W</t>
  </si>
  <si>
    <t>60°42'W</t>
  </si>
  <si>
    <t>62°58'38"S</t>
  </si>
  <si>
    <t>62°51'W</t>
  </si>
  <si>
    <t>68°0'W</t>
  </si>
  <si>
    <t>55°34'W</t>
  </si>
  <si>
    <t>65°8'S</t>
  </si>
  <si>
    <t>45°55'W</t>
  </si>
  <si>
    <t>57°18'W</t>
  </si>
  <si>
    <t>60°30'S</t>
  </si>
  <si>
    <t>45°56'W</t>
  </si>
  <si>
    <t>61°31'W</t>
  </si>
  <si>
    <t>65°35'S</t>
  </si>
  <si>
    <t>64°45'W</t>
  </si>
  <si>
    <t>67°48'S</t>
  </si>
  <si>
    <t>68°25'W</t>
  </si>
  <si>
    <t>63°0'W</t>
  </si>
  <si>
    <t>63°24'W</t>
  </si>
  <si>
    <t>55°44'W</t>
  </si>
  <si>
    <t>59°55'W</t>
  </si>
  <si>
    <t>75°34'53"S</t>
  </si>
  <si>
    <t>66°57'S</t>
  </si>
  <si>
    <t>67°30'W</t>
  </si>
  <si>
    <t>65°53'S</t>
  </si>
  <si>
    <t>65°11'W</t>
  </si>
  <si>
    <t>64°8'S</t>
  </si>
  <si>
    <t>66°55'W</t>
  </si>
  <si>
    <t>57°40'W</t>
  </si>
  <si>
    <t>54°36'W</t>
  </si>
  <si>
    <t>65°2'S</t>
  </si>
  <si>
    <t>63°46'W</t>
  </si>
  <si>
    <t>66°7'S</t>
  </si>
  <si>
    <t>65°20'W</t>
  </si>
  <si>
    <t>67°1'S</t>
  </si>
  <si>
    <t>65°38'S</t>
  </si>
  <si>
    <t>63°23'S</t>
  </si>
  <si>
    <t>57°0'W</t>
  </si>
  <si>
    <t>67°12'W</t>
  </si>
  <si>
    <t>60°50'W</t>
  </si>
  <si>
    <t>64°13'S</t>
  </si>
  <si>
    <t>61°20'W</t>
  </si>
  <si>
    <t>63°59'S</t>
  </si>
  <si>
    <t>57°25'W</t>
  </si>
  <si>
    <t>64°20'13"S</t>
  </si>
  <si>
    <t>166°38'16"E</t>
  </si>
  <si>
    <t>65°45'S</t>
  </si>
  <si>
    <t>65°24'43"W</t>
  </si>
  <si>
    <t>74°54'S</t>
  </si>
  <si>
    <t>163°39'E</t>
  </si>
  <si>
    <t>61°24'W</t>
  </si>
  <si>
    <t>72°8'S</t>
  </si>
  <si>
    <t>169°40'E</t>
  </si>
  <si>
    <t>63°28'W</t>
  </si>
  <si>
    <t>61°54'S</t>
  </si>
  <si>
    <t>58°29'W</t>
  </si>
  <si>
    <t>57°45'W</t>
  </si>
  <si>
    <t>74°36'55"S</t>
  </si>
  <si>
    <t>67°44'S</t>
  </si>
  <si>
    <t>68°24'W</t>
  </si>
  <si>
    <t>60°46'W</t>
  </si>
  <si>
    <t>60°23'W</t>
  </si>
  <si>
    <t>65°35'W</t>
  </si>
  <si>
    <t>62°13'W</t>
  </si>
  <si>
    <t>62°6'S</t>
  </si>
  <si>
    <t>58°5'W</t>
  </si>
  <si>
    <t>58°47'21"W</t>
  </si>
  <si>
    <t>62°34'W</t>
  </si>
  <si>
    <t>67°35'S</t>
  </si>
  <si>
    <t>68°16'W</t>
  </si>
  <si>
    <t>65°46'S</t>
  </si>
  <si>
    <t>65°46'W</t>
  </si>
  <si>
    <t>67°5'S</t>
  </si>
  <si>
    <t>66°45'W</t>
  </si>
  <si>
    <t>65°52'S</t>
  </si>
  <si>
    <t>65°15'W</t>
  </si>
  <si>
    <t>44°37'W</t>
  </si>
  <si>
    <t>66°12'S</t>
  </si>
  <si>
    <t>66°44'W</t>
  </si>
  <si>
    <t>76°22'46"E</t>
  </si>
  <si>
    <t>62°50'W</t>
  </si>
  <si>
    <t>65°4'S</t>
  </si>
  <si>
    <t>62°57'W</t>
  </si>
  <si>
    <t>69°30'S</t>
  </si>
  <si>
    <t>159°23'E</t>
  </si>
  <si>
    <t>64°2'S</t>
  </si>
  <si>
    <t>61°55'W</t>
  </si>
  <si>
    <t>59°27'W</t>
  </si>
  <si>
    <t>63°9'W</t>
  </si>
  <si>
    <t>64°26'W</t>
  </si>
  <si>
    <t>60°5'W</t>
  </si>
  <si>
    <t>63°23'W</t>
  </si>
  <si>
    <t>69°15'W</t>
  </si>
  <si>
    <t>67°17'W</t>
  </si>
  <si>
    <t>60°32'W</t>
  </si>
  <si>
    <t>66°58'S</t>
  </si>
  <si>
    <t>74°41'S</t>
  </si>
  <si>
    <t>164°7'E</t>
  </si>
  <si>
    <t>58°22'W</t>
  </si>
  <si>
    <t>63°56'S</t>
  </si>
  <si>
    <t>57°50'W</t>
  </si>
  <si>
    <t>65°37'S</t>
  </si>
  <si>
    <t>65°22'W</t>
  </si>
  <si>
    <t>45°6'W</t>
  </si>
  <si>
    <t>165°1'E</t>
  </si>
  <si>
    <t>77°50'47"S</t>
  </si>
  <si>
    <t>62°59'W</t>
  </si>
  <si>
    <t>63°48'16"S</t>
  </si>
  <si>
    <t>67°10'S</t>
  </si>
  <si>
    <t>145°30'E</t>
  </si>
  <si>
    <t>60°27'W</t>
  </si>
  <si>
    <t>63°54'S</t>
  </si>
  <si>
    <t>66°37'W</t>
  </si>
  <si>
    <t>59°37'46"W</t>
  </si>
  <si>
    <t>60°36'S</t>
  </si>
  <si>
    <t>46°3'W</t>
  </si>
  <si>
    <t>65°12'S</t>
  </si>
  <si>
    <t>64°5'S</t>
  </si>
  <si>
    <t>72°11'S</t>
  </si>
  <si>
    <t>170°15'E</t>
  </si>
  <si>
    <t>65°17'S</t>
  </si>
  <si>
    <t>78°22'S</t>
  </si>
  <si>
    <t>64°17'24"S</t>
  </si>
  <si>
    <t>61°9'S</t>
  </si>
  <si>
    <t>54°52'W</t>
  </si>
  <si>
    <t>65°50'W</t>
  </si>
  <si>
    <t>65°39'W</t>
  </si>
  <si>
    <t>62°6'W</t>
  </si>
  <si>
    <t>62°33'W</t>
  </si>
  <si>
    <t>62°18'S</t>
  </si>
  <si>
    <t>60°34'W</t>
  </si>
  <si>
    <t>70°38'S</t>
  </si>
  <si>
    <t>63°58'S</t>
  </si>
  <si>
    <t>61°48'W</t>
  </si>
  <si>
    <t>45°38'W</t>
  </si>
  <si>
    <t>70°49'34"S</t>
  </si>
  <si>
    <t>11°38'22"E</t>
  </si>
  <si>
    <t>11°49'26"E</t>
  </si>
  <si>
    <t>57°54'1"W</t>
  </si>
  <si>
    <t>77°51'S</t>
  </si>
  <si>
    <t>166°40'E</t>
  </si>
  <si>
    <t>44°44'16"W</t>
  </si>
  <si>
    <t>66°29'W</t>
  </si>
  <si>
    <t>64°37'S</t>
  </si>
  <si>
    <t>62°32'W</t>
  </si>
  <si>
    <t>62°40'W</t>
  </si>
  <si>
    <t>61°45'W</t>
  </si>
  <si>
    <t>64°5'W</t>
  </si>
  <si>
    <t>80°20'S</t>
  </si>
  <si>
    <t>81°25'W</t>
  </si>
  <si>
    <t>55°47'W</t>
  </si>
  <si>
    <t>60°36'W</t>
  </si>
  <si>
    <t>66°37'30"S</t>
  </si>
  <si>
    <t>66°15'W</t>
  </si>
  <si>
    <t>68°47'S</t>
  </si>
  <si>
    <t>90°35'W</t>
  </si>
  <si>
    <t>64°10'W</t>
  </si>
  <si>
    <t>63°28'S</t>
  </si>
  <si>
    <t>56°13'W</t>
  </si>
  <si>
    <t>65°30'W</t>
  </si>
  <si>
    <t>65°6'S</t>
  </si>
  <si>
    <t>44°41'W</t>
  </si>
  <si>
    <t>66°36'S</t>
  </si>
  <si>
    <t>60°39'W</t>
  </si>
  <si>
    <t>61°46'W</t>
  </si>
  <si>
    <t>71°52'S</t>
  </si>
  <si>
    <t>171°12'E</t>
  </si>
  <si>
    <t>58°42'W</t>
  </si>
  <si>
    <t>67°41'S</t>
  </si>
  <si>
    <t>67°28'W</t>
  </si>
  <si>
    <t>62°44'S</t>
  </si>
  <si>
    <t>61°12'W</t>
  </si>
  <si>
    <t>65°21'W</t>
  </si>
  <si>
    <t>61°32'W</t>
  </si>
  <si>
    <t>68°18'S</t>
  </si>
  <si>
    <t>67°8'W</t>
  </si>
  <si>
    <t>60°41'W</t>
  </si>
  <si>
    <t>65°40'S</t>
  </si>
  <si>
    <t>66°0'W</t>
  </si>
  <si>
    <t>72°40'S</t>
  </si>
  <si>
    <t>16°0'W</t>
  </si>
  <si>
    <t>59°23'W</t>
  </si>
  <si>
    <t>61°10'W</t>
  </si>
  <si>
    <t>68°13'S</t>
  </si>
  <si>
    <t>66°56'W</t>
  </si>
  <si>
    <t>62°41'W</t>
  </si>
  <si>
    <t>56°17'W</t>
  </si>
  <si>
    <t>64°18'W</t>
  </si>
  <si>
    <t>65°57'S</t>
  </si>
  <si>
    <t>65°14'W</t>
  </si>
  <si>
    <t>68°7'12"W</t>
  </si>
  <si>
    <t>64°6'S</t>
  </si>
  <si>
    <t>163°17'E</t>
  </si>
  <si>
    <t>62°4'W</t>
  </si>
  <si>
    <t>62°42'S</t>
  </si>
  <si>
    <t>60°26'W</t>
  </si>
  <si>
    <t>64°25'S</t>
  </si>
  <si>
    <t>59°21'W</t>
  </si>
  <si>
    <t>66°22'S</t>
  </si>
  <si>
    <t>66°58'W</t>
  </si>
  <si>
    <t>67°24'S</t>
  </si>
  <si>
    <t>179°55'W</t>
  </si>
  <si>
    <t>65°1'S</t>
  </si>
  <si>
    <t>63°43'W</t>
  </si>
  <si>
    <t>63°37'W</t>
  </si>
  <si>
    <t>100°0'E</t>
  </si>
  <si>
    <t>67°30'S</t>
  </si>
  <si>
    <t>132°30'W</t>
  </si>
  <si>
    <t>45°34'W</t>
  </si>
  <si>
    <t>110°30'E</t>
  </si>
  <si>
    <t>67°1'W</t>
  </si>
  <si>
    <t>73°39'S</t>
  </si>
  <si>
    <t>125°0'W</t>
  </si>
  <si>
    <t>66°30'36"W</t>
  </si>
  <si>
    <t>62°52'W</t>
  </si>
  <si>
    <t>63°55'12"S</t>
  </si>
  <si>
    <t>60°49'12"W</t>
  </si>
  <si>
    <t>57°26'W</t>
  </si>
  <si>
    <t>57°12'W</t>
  </si>
  <si>
    <t>62°47'S</t>
  </si>
  <si>
    <t>61°23'W</t>
  </si>
  <si>
    <t>67°11'S</t>
  </si>
  <si>
    <t>90°0'S</t>
  </si>
  <si>
    <t>60°57'W</t>
  </si>
  <si>
    <t>66°13'S</t>
  </si>
  <si>
    <t>61°3'W</t>
  </si>
  <si>
    <t>67°0'W</t>
  </si>
  <si>
    <t>65°52'26"S</t>
  </si>
  <si>
    <t>65°4'24"W</t>
  </si>
  <si>
    <t>62°56'W</t>
  </si>
  <si>
    <t>65°56'S</t>
  </si>
  <si>
    <t>65°19'W</t>
  </si>
  <si>
    <t>63°21'S</t>
  </si>
  <si>
    <t>77°39'6"S</t>
  </si>
  <si>
    <t>162°56'29"E</t>
  </si>
  <si>
    <t>60°40'W</t>
  </si>
  <si>
    <t>68°42'S</t>
  </si>
  <si>
    <t>67°32'W</t>
  </si>
  <si>
    <t>74°50'S</t>
  </si>
  <si>
    <t>164°30'E</t>
  </si>
  <si>
    <t>62°14'W</t>
  </si>
  <si>
    <t>57°32'W</t>
  </si>
  <si>
    <t>72°6'S</t>
  </si>
  <si>
    <t>99°0'W</t>
  </si>
  <si>
    <t>74°10'S</t>
  </si>
  <si>
    <t>163°27'E</t>
  </si>
  <si>
    <t>61°5'W</t>
  </si>
  <si>
    <t>59°51'W</t>
  </si>
  <si>
    <t>38°10'W</t>
  </si>
  <si>
    <t>63°37'S</t>
  </si>
  <si>
    <t>58°20'W</t>
  </si>
  <si>
    <t>71°57'25"S</t>
  </si>
  <si>
    <t>2°27'14"E</t>
  </si>
  <si>
    <t>64°55'10"S</t>
  </si>
  <si>
    <t>63°24'18"W</t>
  </si>
  <si>
    <t>57°55'W</t>
  </si>
  <si>
    <t>70°41'S</t>
  </si>
  <si>
    <t>166°55'E</t>
  </si>
  <si>
    <t>79°45'S</t>
  </si>
  <si>
    <t>82°30'W</t>
  </si>
  <si>
    <t>66°33'S</t>
  </si>
  <si>
    <t>92°58'E</t>
  </si>
  <si>
    <t>65°7'S</t>
  </si>
  <si>
    <t>65°14'43"S</t>
  </si>
  <si>
    <t>64°15'24"W</t>
  </si>
  <si>
    <t>64°57'S</t>
  </si>
  <si>
    <t>65°47'W</t>
  </si>
  <si>
    <t>65°13'W</t>
  </si>
  <si>
    <t>57°22'W</t>
  </si>
  <si>
    <t>62°38'S</t>
  </si>
  <si>
    <t>67°6'W</t>
  </si>
  <si>
    <t>63°53'W</t>
  </si>
  <si>
    <t>67°27'S</t>
  </si>
  <si>
    <t>67°56'W</t>
  </si>
  <si>
    <t>64°3'W</t>
  </si>
  <si>
    <t>62°10'W</t>
  </si>
  <si>
    <t>77°22'13"S</t>
  </si>
  <si>
    <t>65°0'W</t>
  </si>
  <si>
    <t>68°22'S</t>
  </si>
  <si>
    <t>78°32'E</t>
  </si>
  <si>
    <t>66°25'S</t>
  </si>
  <si>
    <t>162°24'E</t>
  </si>
  <si>
    <t>63°36'S</t>
  </si>
  <si>
    <t>59°52'W</t>
  </si>
  <si>
    <t>Antarctica</t>
  </si>
  <si>
    <t>Gold Harbour - GOL01</t>
  </si>
  <si>
    <t>Husvik - HUS01</t>
  </si>
  <si>
    <t>Moltke Harbour - ROY02</t>
  </si>
  <si>
    <t>Rosita Harbour - ROS01</t>
  </si>
  <si>
    <t>Salisbury Plain - SAL01</t>
  </si>
  <si>
    <t>Borge Point</t>
  </si>
  <si>
    <r>
      <t xml:space="preserve">The </t>
    </r>
    <r>
      <rPr>
        <u/>
        <sz val="9"/>
        <rFont val="Arial"/>
        <family val="2"/>
      </rPr>
      <t>Expedition Record</t>
    </r>
    <r>
      <rPr>
        <sz val="9"/>
        <rFont val="Arial"/>
        <family val="2"/>
      </rPr>
      <t xml:space="preserve"> is completed for every Expedition.</t>
    </r>
  </si>
  <si>
    <t>Please submit both Part 1 and Part 2 to an appropriate national authority within three months of</t>
  </si>
  <si>
    <t>the activity having taken place.</t>
  </si>
  <si>
    <t>5. Did any bird strikes occur on the voyage?</t>
  </si>
  <si>
    <t>Record of Expedition numbers by nationality</t>
  </si>
  <si>
    <t>Citizen Science</t>
  </si>
  <si>
    <t>Deep Field Camping</t>
  </si>
  <si>
    <t>Expedition support</t>
  </si>
  <si>
    <t>Vessel Alongside</t>
  </si>
  <si>
    <t>Combined Sites Reference Data</t>
  </si>
  <si>
    <t>Combined Sites</t>
  </si>
  <si>
    <t>Active Sound</t>
  </si>
  <si>
    <t>56°10'W</t>
  </si>
  <si>
    <t>Brooklyn Island</t>
  </si>
  <si>
    <t>62°3'W</t>
  </si>
  <si>
    <t>Charlotte Bay</t>
  </si>
  <si>
    <t>Curtiss Bay</t>
  </si>
  <si>
    <t>Fleurus Island</t>
  </si>
  <si>
    <t>62°12'W</t>
  </si>
  <si>
    <t>61°50'W</t>
  </si>
  <si>
    <t>Isla Pinguino</t>
  </si>
  <si>
    <t>60°59'W</t>
  </si>
  <si>
    <t>Tetrad Islands</t>
  </si>
  <si>
    <t>Wolfs Fang Runway</t>
  </si>
  <si>
    <t>Ample Bay</t>
  </si>
  <si>
    <t>Antarctic Bay</t>
  </si>
  <si>
    <t>Beckmann Fjord</t>
  </si>
  <si>
    <t>Bird Island</t>
  </si>
  <si>
    <t>Bjelland Point</t>
  </si>
  <si>
    <t>Bjornstadt Bay</t>
  </si>
  <si>
    <t>54°34'58"S</t>
  </si>
  <si>
    <t>Cape Best</t>
  </si>
  <si>
    <t>54°5'16"S</t>
  </si>
  <si>
    <t>Cape Charlotte</t>
  </si>
  <si>
    <t>Cape Demidov</t>
  </si>
  <si>
    <t>Cape North</t>
  </si>
  <si>
    <t>Chaplin Head</t>
  </si>
  <si>
    <t>Cheapman Bay</t>
  </si>
  <si>
    <t>Church Bay</t>
  </si>
  <si>
    <t>Coal Harbour</t>
  </si>
  <si>
    <t>Cooper Island</t>
  </si>
  <si>
    <t>Cumberland Bay West</t>
  </si>
  <si>
    <t>Damien Bay</t>
  </si>
  <si>
    <t>Dot Island</t>
  </si>
  <si>
    <t>Ducloz Head</t>
  </si>
  <si>
    <t>Elephant Cove</t>
  </si>
  <si>
    <t>Faustini Cove</t>
  </si>
  <si>
    <t>Granat Point</t>
  </si>
  <si>
    <t>37°36'E</t>
  </si>
  <si>
    <t>Grassholm Island</t>
  </si>
  <si>
    <t>Hamilton Bay</t>
  </si>
  <si>
    <t>Holmestrand</t>
  </si>
  <si>
    <t>Ice Fjord</t>
  </si>
  <si>
    <t>Iris Bay</t>
  </si>
  <si>
    <t>Jane Point</t>
  </si>
  <si>
    <t>Jossac Bight</t>
  </si>
  <si>
    <t>Jumbo Cove</t>
  </si>
  <si>
    <t>Miles Bay</t>
  </si>
  <si>
    <t>Morsa Bay</t>
  </si>
  <si>
    <t>Mouse Cove</t>
  </si>
  <si>
    <t>Narval Bay</t>
  </si>
  <si>
    <t>Nilse Hullet</t>
  </si>
  <si>
    <t>Rookery Point Walk - ROO01</t>
  </si>
  <si>
    <t>36°19'1"E</t>
  </si>
  <si>
    <t>Saddle Island</t>
  </si>
  <si>
    <t>Schlieper Bay</t>
  </si>
  <si>
    <t>Sea Leopard Fjord</t>
  </si>
  <si>
    <t>Skua Bay</t>
  </si>
  <si>
    <t>Sorn and Bernt islands</t>
  </si>
  <si>
    <t>Start Point</t>
  </si>
  <si>
    <t>Tern Island</t>
  </si>
  <si>
    <t>Totorore Cove</t>
  </si>
  <si>
    <t>Will Point</t>
  </si>
  <si>
    <t>Willis Islands</t>
  </si>
  <si>
    <t>Wilson Harbour</t>
  </si>
  <si>
    <t>Wirik Bay</t>
  </si>
  <si>
    <t>3. Any accidents, injuries, or near-misses involving the environment, people or animals onboard or during activities off the vessel? (enter 'None' if none):</t>
  </si>
  <si>
    <t>Operators</t>
  </si>
  <si>
    <t>Vessels</t>
  </si>
  <si>
    <t>Bark Europa</t>
  </si>
  <si>
    <t>Expedition</t>
  </si>
  <si>
    <t>Fram</t>
  </si>
  <si>
    <t>Hamburg</t>
  </si>
  <si>
    <t>Le Boreal</t>
  </si>
  <si>
    <t>Legend</t>
  </si>
  <si>
    <t>Le Lyrial</t>
  </si>
  <si>
    <t>Le Soleal</t>
  </si>
  <si>
    <t>MS Roald Amundsen</t>
  </si>
  <si>
    <t>MY Hanse Explorer</t>
  </si>
  <si>
    <t>MY Hans Hansson</t>
  </si>
  <si>
    <t>National Geographic Explorer</t>
  </si>
  <si>
    <t>Ocean Endeavour</t>
  </si>
  <si>
    <t>Ortelius</t>
  </si>
  <si>
    <t>Plancius</t>
  </si>
  <si>
    <t>Scenic Eclipse</t>
  </si>
  <si>
    <t>Sea Spirit</t>
  </si>
  <si>
    <t>Silver Cloud</t>
  </si>
  <si>
    <t>S/V Australis</t>
  </si>
  <si>
    <t>S/V Ocean Tramp</t>
  </si>
  <si>
    <t>S/V Podorange</t>
  </si>
  <si>
    <t>S/V Selma Expeditions</t>
  </si>
  <si>
    <t>S/V Spirit of Sydney</t>
  </si>
  <si>
    <t>S/V Vaïhéré</t>
  </si>
  <si>
    <t>Ushuaia</t>
  </si>
  <si>
    <t>Abercrombie &amp; Kent USA, LLC</t>
  </si>
  <si>
    <t>Antarpply Expeditions</t>
  </si>
  <si>
    <t>Arctic Trucks</t>
  </si>
  <si>
    <t>Aurora Expeditions</t>
  </si>
  <si>
    <t>Cheesemans' Ecology Safaris</t>
  </si>
  <si>
    <t>DAP Antarctica</t>
  </si>
  <si>
    <t>EYOS Expeditions Ltd.</t>
  </si>
  <si>
    <t>G Adventures</t>
  </si>
  <si>
    <t>Grand Circle Corporation</t>
  </si>
  <si>
    <t>Heritage Expeditions</t>
  </si>
  <si>
    <t>Holland America Line</t>
  </si>
  <si>
    <t>Latitude Oceane</t>
  </si>
  <si>
    <t>Lindblad Expeditions</t>
  </si>
  <si>
    <t>Noble Caledonia</t>
  </si>
  <si>
    <t>Oceanwide Expeditions</t>
  </si>
  <si>
    <t>Pelagic Expeditions LTD</t>
  </si>
  <si>
    <t>Plantours Kreuzfahrten</t>
  </si>
  <si>
    <t>Polar Latitudes</t>
  </si>
  <si>
    <t>Ponant</t>
  </si>
  <si>
    <t>Poseidon Expeditions</t>
  </si>
  <si>
    <t>Quark Expeditions</t>
  </si>
  <si>
    <t>Quixote Expeditions</t>
  </si>
  <si>
    <t>Rederij Bark EUROPA B.V.</t>
  </si>
  <si>
    <t>Scenic Tours (USA) Inc</t>
  </si>
  <si>
    <t>Seabourn Cruise Line Ltd.</t>
  </si>
  <si>
    <t>Selma Expeditions</t>
  </si>
  <si>
    <t>Silversea Cruises Ltd.</t>
  </si>
  <si>
    <t>Voile Australe</t>
  </si>
  <si>
    <t>White Desert Ltd</t>
  </si>
  <si>
    <t>POST-VISIT REPORT FORM</t>
  </si>
  <si>
    <t>6. If yes, has the bird strike been reported to South Georgia Government Officer?</t>
  </si>
  <si>
    <t>Anchoring</t>
  </si>
  <si>
    <t>Polar Plunge</t>
  </si>
  <si>
    <t>RPAS Commercial Flight (UAV-C)</t>
  </si>
  <si>
    <t>RPAS Operational  / Navigation Flight (UAV-O)</t>
  </si>
  <si>
    <t>RPAS Scientific Flight (UAV-S)</t>
  </si>
  <si>
    <t>Swimming - Distance</t>
  </si>
  <si>
    <t>Stanley</t>
  </si>
  <si>
    <t>Antarctica21</t>
  </si>
  <si>
    <t>62°39'W</t>
  </si>
  <si>
    <t>63°20'S</t>
  </si>
  <si>
    <t>Bellingshausen Sea</t>
  </si>
  <si>
    <t>85°0'W</t>
  </si>
  <si>
    <t>Bismarck Strait</t>
  </si>
  <si>
    <t>Borgen Bay</t>
  </si>
  <si>
    <t>59°0'W</t>
  </si>
  <si>
    <t>Butler Passage</t>
  </si>
  <si>
    <t>64°58'S</t>
  </si>
  <si>
    <t>66°23'S</t>
  </si>
  <si>
    <t>Erebus and Terror Gulf</t>
  </si>
  <si>
    <t>Ferguson Channel</t>
  </si>
  <si>
    <t>64°54'30"S</t>
  </si>
  <si>
    <t>Greenwich Island</t>
  </si>
  <si>
    <t>62°31'S</t>
  </si>
  <si>
    <t>63°57'W</t>
  </si>
  <si>
    <t>Livingston Island</t>
  </si>
  <si>
    <t>60°30'W</t>
  </si>
  <si>
    <t>Marambio Station</t>
  </si>
  <si>
    <t>Marguerite Bay</t>
  </si>
  <si>
    <t>68°30'S</t>
  </si>
  <si>
    <t>68°30'W</t>
  </si>
  <si>
    <t>Neumayer Channel</t>
  </si>
  <si>
    <t>62°54'W</t>
  </si>
  <si>
    <t>Ross Ice Shelf</t>
  </si>
  <si>
    <t>81°30'S</t>
  </si>
  <si>
    <t>175°0'W</t>
  </si>
  <si>
    <t>Ross Sea</t>
  </si>
  <si>
    <t>75°0'S</t>
  </si>
  <si>
    <t>South Orkney Islands</t>
  </si>
  <si>
    <t>60°35'S</t>
  </si>
  <si>
    <t>45°30'W</t>
  </si>
  <si>
    <t>South Shetland Islands</t>
  </si>
  <si>
    <t>62°0'S</t>
  </si>
  <si>
    <t>58°0'W</t>
  </si>
  <si>
    <t>60°44'W</t>
  </si>
  <si>
    <t>The Snares</t>
  </si>
  <si>
    <t>48°34'S</t>
  </si>
  <si>
    <t>179°55'E</t>
  </si>
  <si>
    <t>Weddell Sea</t>
  </si>
  <si>
    <t>72°0'S</t>
  </si>
  <si>
    <t>45°0'W</t>
  </si>
  <si>
    <t>West Antarctic Ice Sheet</t>
  </si>
  <si>
    <t>79°28'S</t>
  </si>
  <si>
    <t>112°4'W</t>
  </si>
  <si>
    <t>1/2019 - Hauron Peak landing</t>
  </si>
  <si>
    <t>64°55'4"S</t>
  </si>
  <si>
    <t>62°55'31"W</t>
  </si>
  <si>
    <t>Bahia Uruguay</t>
  </si>
  <si>
    <t>60°43'1"S</t>
  </si>
  <si>
    <t>43°45'W</t>
  </si>
  <si>
    <t>Biscoe Point</t>
  </si>
  <si>
    <t>63°49'W</t>
  </si>
  <si>
    <t>Brialmont Cove</t>
  </si>
  <si>
    <t>Calmette Bay</t>
  </si>
  <si>
    <t>Carlita Bay</t>
  </si>
  <si>
    <t>54°14'24"S</t>
  </si>
  <si>
    <t>36°38'24"W</t>
  </si>
  <si>
    <t>Coughtrey Peninsula</t>
  </si>
  <si>
    <t>Deception Island</t>
  </si>
  <si>
    <t>Dee Island</t>
  </si>
  <si>
    <t>62°26'S</t>
  </si>
  <si>
    <t>Doubtful Bay</t>
  </si>
  <si>
    <t>Elephant Island</t>
  </si>
  <si>
    <t>61°10'S</t>
  </si>
  <si>
    <t>55°14'W</t>
  </si>
  <si>
    <t>Emona Anchorage</t>
  </si>
  <si>
    <t>Franklin Island</t>
  </si>
  <si>
    <t>76°5'S</t>
  </si>
  <si>
    <t>168°19'E</t>
  </si>
  <si>
    <t>Green Harbour</t>
  </si>
  <si>
    <t>Murray Harbour</t>
  </si>
  <si>
    <t>Neny Bay</t>
  </si>
  <si>
    <t>Neny Fjord</t>
  </si>
  <si>
    <t>Patagonia Bay</t>
  </si>
  <si>
    <t>64°27'S</t>
  </si>
  <si>
    <t>63°12'W</t>
  </si>
  <si>
    <t>Powell Island</t>
  </si>
  <si>
    <t>Quinton Point</t>
  </si>
  <si>
    <t>64°19'1"S</t>
  </si>
  <si>
    <t>63°40'1"W</t>
  </si>
  <si>
    <t>Rabot Island</t>
  </si>
  <si>
    <t>65°58'48"W</t>
  </si>
  <si>
    <t>Refuge Island</t>
  </si>
  <si>
    <t>68°21'S</t>
  </si>
  <si>
    <t>67°10'1"W</t>
  </si>
  <si>
    <t>Rogged Bay</t>
  </si>
  <si>
    <t>54°52'S</t>
  </si>
  <si>
    <t>Shag Rocks</t>
  </si>
  <si>
    <t>53°33'S</t>
  </si>
  <si>
    <t>42°2'W</t>
  </si>
  <si>
    <t>Slumkey Island</t>
  </si>
  <si>
    <t>65°28'1"W</t>
  </si>
  <si>
    <t>Smiggers Island</t>
  </si>
  <si>
    <t>65°27'S</t>
  </si>
  <si>
    <t>Trollhul</t>
  </si>
  <si>
    <t>54°49'19"S</t>
  </si>
  <si>
    <t>Valdivia Point</t>
  </si>
  <si>
    <t>61°22'48"W</t>
  </si>
  <si>
    <t>Multi-Night Coastal Camping</t>
  </si>
  <si>
    <t>Greg Mortimer</t>
  </si>
  <si>
    <t>Hondius</t>
  </si>
  <si>
    <t>L'Austral</t>
  </si>
  <si>
    <t>Magellan Explorer</t>
  </si>
  <si>
    <t>Half Moon Island - Base Camara</t>
  </si>
  <si>
    <t>Half Moon Island - Chinstrap Colony</t>
  </si>
  <si>
    <t>59°56'W</t>
  </si>
  <si>
    <t>Top Tips for filling out the PVR</t>
  </si>
  <si>
    <t>About the PVR</t>
  </si>
  <si>
    <r>
      <t xml:space="preserve">
The form consists of </t>
    </r>
    <r>
      <rPr>
        <b/>
        <sz val="10"/>
        <rFont val="Arial"/>
        <family val="2"/>
      </rPr>
      <t>two parts</t>
    </r>
    <r>
      <rPr>
        <sz val="10"/>
        <rFont val="Arial"/>
        <family val="2"/>
      </rPr>
      <t xml:space="preserve">, both of which are to be completed by an authorized person (e.g. expedition leader or captain) and </t>
    </r>
    <r>
      <rPr>
        <b/>
        <sz val="10"/>
        <rFont val="Arial"/>
        <family val="2"/>
      </rPr>
      <t>submitted to an appropriate national authority and to IAATO</t>
    </r>
    <r>
      <rPr>
        <sz val="10"/>
        <rFont val="Arial"/>
        <family val="2"/>
      </rPr>
      <t xml:space="preserve">.
</t>
    </r>
    <r>
      <rPr>
        <b/>
        <sz val="10"/>
        <rFont val="Arial"/>
        <family val="2"/>
      </rPr>
      <t>To submit the PVR to IAATO, please use one of the following methods for inclusion in the IAATO database:</t>
    </r>
    <r>
      <rPr>
        <sz val="10"/>
        <rFont val="Arial"/>
        <family val="2"/>
      </rPr>
      <t xml:space="preserve">
1)  Enter voyage information directly in the IAATO PVR online form.
   • Use this link to access the online PVR form: https://database.iaato.org/seasonal-requirements/post-visit-reports
   • For instructions, please see the 'Instructions' tab on the 'Add PVR' form page.
2) Or upload the Excel PVR file using the IAATO PVR upload tool.
  •The Expedition record (Part 1) must be completed for every expedition regardless of whether any landings or visits to sites were made.  
  •The Site Visit record (Part 2) should only be completed if visits or landings were made. For cruise only vessels, you may include waterways.
  •OTHER THAN DATA ENTRY, PLEASE DO NOT MODIFY THIS DOCUMENT IN ANY WAY AS THE FORM WILL NOT IMPORT CORRECTLY.
  •PLEASE USE A BLANK, UNUSED PVR FORM FOR EACH VOYAGE. DO NOT CUT AND PASTE FROM PREVIOUSLY FILED PVR.</t>
    </r>
  </si>
  <si>
    <t>Instructions for filling out the PVR</t>
  </si>
  <si>
    <t>Admiralen Peak</t>
  </si>
  <si>
    <t>Amundsen Sea</t>
  </si>
  <si>
    <t>Barlas Channel</t>
  </si>
  <si>
    <t>Bigourdan Fjord</t>
  </si>
  <si>
    <t>Budel Islands</t>
  </si>
  <si>
    <t>Cape Willems</t>
  </si>
  <si>
    <t>Cole Channel</t>
  </si>
  <si>
    <t>Denais Stack</t>
  </si>
  <si>
    <t>Duke of York Island</t>
  </si>
  <si>
    <t>d'Ursel Point</t>
  </si>
  <si>
    <t>D'Urville Sea</t>
  </si>
  <si>
    <t>Ginger Islands</t>
  </si>
  <si>
    <t>Green Spur</t>
  </si>
  <si>
    <t>Hinks Channel</t>
  </si>
  <si>
    <t>Hospital Point</t>
  </si>
  <si>
    <t>Joubin Islands</t>
  </si>
  <si>
    <t>Mount William</t>
  </si>
  <si>
    <t>63°41'W</t>
  </si>
  <si>
    <t>68°12'S</t>
  </si>
  <si>
    <t>68°58'W</t>
  </si>
  <si>
    <t>Omega Island</t>
  </si>
  <si>
    <t>Plaza Point</t>
  </si>
  <si>
    <t>Punta Sucia</t>
  </si>
  <si>
    <t>Robertson Bay</t>
  </si>
  <si>
    <t>Ross Island</t>
  </si>
  <si>
    <t>Ryder Bay</t>
  </si>
  <si>
    <t>Scotia Sea</t>
  </si>
  <si>
    <t>Stonehouse Bay</t>
  </si>
  <si>
    <t>Symington Islands</t>
  </si>
  <si>
    <t>Albatros Expeditions</t>
  </si>
  <si>
    <t>Princess Cruises</t>
  </si>
  <si>
    <t>MS Fridtjof Nansen</t>
  </si>
  <si>
    <t>National Geographic Endurance</t>
  </si>
  <si>
    <t>Ocean Victory</t>
  </si>
  <si>
    <t>Ultramarine</t>
  </si>
  <si>
    <r>
      <t xml:space="preserve">Complete one line of the Site Visit Record wherever Expedition members disembark or journey beyond base or camp. </t>
    </r>
    <r>
      <rPr>
        <b/>
        <sz val="9"/>
        <rFont val="Arial"/>
        <family val="2"/>
      </rPr>
      <t xml:space="preserve">FOR NEW SITES NOT IN THE DROPDOWN MENU, ADD COORDINATES IN BOX BELOW. </t>
    </r>
    <r>
      <rPr>
        <sz val="9"/>
        <rFont val="Arial"/>
        <family val="2"/>
      </rPr>
      <t xml:space="preserve">   </t>
    </r>
  </si>
  <si>
    <t>NEW SITE COORDINATES</t>
  </si>
  <si>
    <t>Hapag-Lloyd Cruises</t>
  </si>
  <si>
    <t>Mount Boland</t>
  </si>
  <si>
    <t>Mount Theodore</t>
  </si>
  <si>
    <t>Ports</t>
  </si>
  <si>
    <t>Auckland</t>
  </si>
  <si>
    <t>Bluff</t>
  </si>
  <si>
    <t>Buenos Aires</t>
  </si>
  <si>
    <t>Cape Town</t>
  </si>
  <si>
    <t>Christchurch</t>
  </si>
  <si>
    <t>Dunedin</t>
  </si>
  <si>
    <t>Fort Lauderdale</t>
  </si>
  <si>
    <t>Hobart</t>
  </si>
  <si>
    <t>Las Palmas</t>
  </si>
  <si>
    <t>Lyttelton</t>
  </si>
  <si>
    <t>Milford Sound</t>
  </si>
  <si>
    <t>Montevideo</t>
  </si>
  <si>
    <t>Port Elizabeth</t>
  </si>
  <si>
    <t>Port San Carlos</t>
  </si>
  <si>
    <t>Puerto Madryn</t>
  </si>
  <si>
    <t>Puerto Montt</t>
  </si>
  <si>
    <t>Puerto Natales</t>
  </si>
  <si>
    <t>Puerto Williams</t>
  </si>
  <si>
    <t>Punta Arenas</t>
  </si>
  <si>
    <t>Rio de Janeiro</t>
  </si>
  <si>
    <t>San Antonio</t>
  </si>
  <si>
    <t>Valparaiso</t>
  </si>
  <si>
    <t>Emma Cove</t>
  </si>
  <si>
    <t>Stadium Glacier</t>
  </si>
  <si>
    <t>Walker Point</t>
  </si>
  <si>
    <t>Clerke  Rocks</t>
  </si>
  <si>
    <t>54°50'S</t>
  </si>
  <si>
    <t>36°1'W</t>
  </si>
  <si>
    <t>Antarctic Logistics &amp; Expeditions LLC</t>
  </si>
  <si>
    <t>Atlas Ocean Voyages</t>
  </si>
  <si>
    <t>Norwegian Cruise Lines Holdings</t>
  </si>
  <si>
    <t>Swan Hellenic</t>
  </si>
  <si>
    <t>HANSEATIC inspiration</t>
  </si>
  <si>
    <t>HANSEATIC nature</t>
  </si>
  <si>
    <t>M/V Norwegian Star</t>
  </si>
  <si>
    <t>MS Marina</t>
  </si>
  <si>
    <t>National Geographic Resolution</t>
  </si>
  <si>
    <t>Seaventure</t>
  </si>
  <si>
    <t>Viking Octantis</t>
  </si>
  <si>
    <t>Vinson of Antarctica</t>
  </si>
  <si>
    <t>World Navigator</t>
  </si>
  <si>
    <t>This information is requested in compliance with Antarctic Treaty Recommendation XVIII-1 and Resolution XIX-3.</t>
  </si>
  <si>
    <t>Combined Activity:</t>
  </si>
  <si>
    <t>Vessel/Aircraft Name:</t>
  </si>
  <si>
    <t>7. If used, number of dives of Human Occupied Vehicles (HOV)</t>
  </si>
  <si>
    <t>8. If used, number of dives of Remotely Operated Vehicles (ROV)</t>
  </si>
  <si>
    <t>Silver Wind</t>
  </si>
  <si>
    <r>
      <rPr>
        <b/>
        <sz val="10"/>
        <rFont val="Arial"/>
        <family val="2"/>
      </rPr>
      <t>Instructions:</t>
    </r>
    <r>
      <rPr>
        <sz val="10"/>
        <rFont val="Arial"/>
        <family val="2"/>
      </rPr>
      <t xml:space="preserve">
To update the Sites lists on the left, download 'Sites' list from the IAATO Admin -Ninja Admin- Sites section. Before downloading change the Status filter on the landing page to 'Active' sites. 
Filter the spreadsheet to show only Peninsula and Continent sites to populate the Antarctica column.
Filter the spreadsheet to show only South Georgia sites to populate the South Georgia Column.
Combine both of these columns under 'Combined Sites Reference Data' to populate all landing sites for Part 2.</t>
    </r>
  </si>
  <si>
    <t>Air-Cruise Flight</t>
  </si>
  <si>
    <t>Cross-Country Skiing</t>
  </si>
  <si>
    <t>Downhill Skiing</t>
  </si>
  <si>
    <t>Helicopter Assisted Ski Touring</t>
  </si>
  <si>
    <t>Helicopter Assisted Trekking</t>
  </si>
  <si>
    <t>Helicopter Flight-Seeing</t>
  </si>
  <si>
    <t>Hovercraft</t>
  </si>
  <si>
    <t>"Hanse Explorer" GmbH &amp; Co. KG</t>
  </si>
  <si>
    <t>Ocean Expeditions LLC</t>
  </si>
  <si>
    <t>Spirit of Sydney Expeditions</t>
  </si>
  <si>
    <t>El Doblón</t>
  </si>
  <si>
    <t>1/2021</t>
  </si>
  <si>
    <t>58°34'W</t>
  </si>
  <si>
    <t>Brown Station</t>
  </si>
  <si>
    <t>64°53'43"S</t>
  </si>
  <si>
    <t>Gibbon Bay</t>
  </si>
  <si>
    <t>Jason Peninsula</t>
  </si>
  <si>
    <t>58°15'W</t>
  </si>
  <si>
    <t>Cooper Bay Chinstraps - COO05</t>
  </si>
  <si>
    <t>54°46'48"S</t>
  </si>
  <si>
    <t>Prion Island - PRI01</t>
  </si>
  <si>
    <t>37°15'W</t>
  </si>
  <si>
    <t>Dynamic Positioning</t>
  </si>
  <si>
    <t>56º 18' 0" S</t>
  </si>
  <si>
    <t>27º 33' 36" W</t>
  </si>
  <si>
    <t>Cape Dubouzet</t>
  </si>
  <si>
    <t>57°3'W</t>
  </si>
  <si>
    <t>Cape Green</t>
  </si>
  <si>
    <t>Cape Longing</t>
  </si>
  <si>
    <t>Rabot Point</t>
  </si>
  <si>
    <t>64°16'S</t>
  </si>
  <si>
    <t>2. Were there any unusual incidents affecting:</t>
  </si>
  <si>
    <t>Event Type</t>
  </si>
  <si>
    <t>People</t>
  </si>
  <si>
    <t>Environment</t>
  </si>
  <si>
    <t>Materials</t>
  </si>
  <si>
    <t>3. If there were any unusual events, required assistance from:</t>
  </si>
  <si>
    <t>Assistance Type</t>
  </si>
  <si>
    <t>National Program</t>
  </si>
  <si>
    <t>Tour Operators</t>
  </si>
  <si>
    <t>Private Expedition</t>
  </si>
  <si>
    <t>RCC</t>
  </si>
  <si>
    <t>4. If items 2 and 3 were completed, a summary description of the incident and the data to which the incident detail report will be sent.</t>
  </si>
  <si>
    <t>(e.g. observations of disturbance to wildlife or the physical environment, changes from expedition Advance Notification,  "other" in point 3, etc.)</t>
  </si>
  <si>
    <t>VESSEL POST-VISIT REPORT FORM</t>
  </si>
  <si>
    <t>CATALOGUE OF ACTIVITIES</t>
  </si>
  <si>
    <t>* Indicates an activity that has an ATCM or IAATO Activity Guideline in existence.</t>
  </si>
  <si>
    <r>
      <t>Aircraft Flight-</t>
    </r>
    <r>
      <rPr>
        <sz val="11"/>
        <color rgb="FF000000"/>
        <rFont val="Calibri"/>
        <family val="2"/>
      </rPr>
      <t xml:space="preserve"> Flight into Antarctica</t>
    </r>
    <r>
      <rPr>
        <b/>
        <sz val="11"/>
        <color rgb="FF000000"/>
        <rFont val="Calibri"/>
        <family val="2"/>
      </rPr>
      <t>.</t>
    </r>
  </si>
  <si>
    <r>
      <t xml:space="preserve">Aircraft Landing- </t>
    </r>
    <r>
      <rPr>
        <sz val="11"/>
        <color rgb="FF000000"/>
        <rFont val="Calibri"/>
        <family val="2"/>
      </rPr>
      <t>Landing on any form of runway.</t>
    </r>
  </si>
  <si>
    <r>
      <t xml:space="preserve">Air-Cruise Flight- </t>
    </r>
    <r>
      <rPr>
        <sz val="11"/>
        <color rgb="FF000000"/>
        <rFont val="Calibri"/>
        <family val="2"/>
      </rPr>
      <t>Flight with guests between embarkation port and Frei to cruise vessel.</t>
    </r>
  </si>
  <si>
    <r>
      <t xml:space="preserve">Anchoring- </t>
    </r>
    <r>
      <rPr>
        <sz val="11"/>
        <color rgb="FF000000"/>
        <rFont val="Calibri"/>
        <family val="2"/>
      </rPr>
      <t>Anchoring the principal vessel.</t>
    </r>
  </si>
  <si>
    <r>
      <t xml:space="preserve">Citizen Science*- </t>
    </r>
    <r>
      <rPr>
        <sz val="11"/>
        <color rgb="FF000000"/>
        <rFont val="Calibri"/>
        <family val="2"/>
      </rPr>
      <t>Participating in a project classified as citizen science where scientific data collection is undertaken by amateur (non-professional) scientists, for use by science professionals.</t>
    </r>
  </si>
  <si>
    <r>
      <t xml:space="preserve">Climbing- </t>
    </r>
    <r>
      <rPr>
        <sz val="11"/>
        <color rgb="FF000000"/>
        <rFont val="Calibri"/>
        <family val="2"/>
      </rPr>
      <t>Climbing mountains, nunataks or ice features with guides, the length of the trip can range from a few hours to multi-day expeditions.</t>
    </r>
  </si>
  <si>
    <r>
      <t xml:space="preserve">Cross-Country Skiing- </t>
    </r>
    <r>
      <rPr>
        <sz val="11"/>
        <color rgb="FF000000"/>
        <rFont val="Calibri"/>
        <family val="2"/>
      </rPr>
      <t>Backcountry skiing (often with skins to allow uphill travel) - this can be over short or long distances.</t>
    </r>
  </si>
  <si>
    <r>
      <t xml:space="preserve">Downhill Skiing- </t>
    </r>
    <r>
      <rPr>
        <sz val="11"/>
        <color rgb="FF000000"/>
        <rFont val="Calibri"/>
        <family val="2"/>
      </rPr>
      <t>Skiing down snow covered slopes.</t>
    </r>
  </si>
  <si>
    <r>
      <t>Dynamic Positioning-</t>
    </r>
    <r>
      <rPr>
        <sz val="11"/>
        <color rgb="FF000000"/>
        <rFont val="Calibri"/>
        <family val="2"/>
      </rPr>
      <t xml:space="preserve"> Positioning of a vessel to maintain its position without anchoring. (Dynamic Positioning only needs to be used if it’s the only activity conducted at a landing site).</t>
    </r>
  </si>
  <si>
    <r>
      <t xml:space="preserve">Expedition Support- </t>
    </r>
    <r>
      <rPr>
        <sz val="11"/>
        <color rgb="FF000000"/>
        <rFont val="Calibri"/>
        <family val="2"/>
      </rPr>
      <t>Support offered to various types of expeditions (transport, communications, gear caching, SAR support, etc) by vessels or air Operators.</t>
    </r>
  </si>
  <si>
    <r>
      <t xml:space="preserve">Extended Walk- </t>
    </r>
    <r>
      <rPr>
        <sz val="11"/>
        <color rgb="FF000000"/>
        <rFont val="Calibri"/>
        <family val="2"/>
      </rPr>
      <t>A walk which moves beyond the immediate vicinity of a landing (usually over 1km).</t>
    </r>
  </si>
  <si>
    <r>
      <t xml:space="preserve">Filming- </t>
    </r>
    <r>
      <rPr>
        <sz val="11"/>
        <color rgb="FF000000"/>
        <rFont val="Calibri"/>
        <family val="2"/>
      </rPr>
      <t xml:space="preserve"> Film-makers capturing the Antarctic environmental on film for educational, entertainment, or other commercial purposes.</t>
    </r>
  </si>
  <si>
    <r>
      <t xml:space="preserve">Gear Depoting- </t>
    </r>
    <r>
      <rPr>
        <sz val="11"/>
        <color rgb="FF000000"/>
        <rFont val="Calibri"/>
        <family val="2"/>
      </rPr>
      <t>Caching gear (SAR equipment, fuel, etc) in strategic locations for later use.</t>
    </r>
  </si>
  <si>
    <r>
      <t xml:space="preserve">Helicopter Assisted Ski Touring-  </t>
    </r>
    <r>
      <rPr>
        <sz val="11"/>
        <color rgb="FF000000"/>
        <rFont val="Calibri"/>
        <family val="2"/>
      </rPr>
      <t>Skiing over short or long distance with helicopter assistance.</t>
    </r>
  </si>
  <si>
    <r>
      <t xml:space="preserve">Helicopter Assisted Trekking- </t>
    </r>
    <r>
      <rPr>
        <sz val="11"/>
        <color rgb="FF000000"/>
        <rFont val="Calibri"/>
        <family val="2"/>
      </rPr>
      <t>Journey on foot with helicopter assitance.</t>
    </r>
  </si>
  <si>
    <r>
      <t xml:space="preserve">Helicopter Flight- </t>
    </r>
    <r>
      <rPr>
        <sz val="11"/>
        <color rgb="FF000000"/>
        <rFont val="Calibri"/>
        <family val="2"/>
      </rPr>
      <t>A flight which takes off from and returns to the same location without landing elsewhere.</t>
    </r>
  </si>
  <si>
    <r>
      <t xml:space="preserve">Helicopter Flight- Seeing- </t>
    </r>
    <r>
      <rPr>
        <sz val="11"/>
        <color rgb="FF000000"/>
        <rFont val="Calibri"/>
        <family val="2"/>
      </rPr>
      <t>Sight seeing flight in a helicopter.</t>
    </r>
  </si>
  <si>
    <r>
      <t xml:space="preserve">Helicopter Landing- </t>
    </r>
    <r>
      <rPr>
        <sz val="11"/>
        <color rgb="FF000000"/>
        <rFont val="Calibri"/>
        <family val="2"/>
      </rPr>
      <t>Landing on any form of landing pad.</t>
    </r>
  </si>
  <si>
    <r>
      <t xml:space="preserve">Ice Landing- </t>
    </r>
    <r>
      <rPr>
        <sz val="11"/>
        <color rgb="FF000000"/>
        <rFont val="Calibri"/>
        <family val="2"/>
      </rPr>
      <t>Landing onto ice (whether of sea or land origin) either from a vessel, tender or helicopter.</t>
    </r>
  </si>
  <si>
    <r>
      <t xml:space="preserve">Ice Walk- </t>
    </r>
    <r>
      <rPr>
        <sz val="11"/>
        <color rgb="FF000000"/>
        <rFont val="Calibri"/>
        <family val="2"/>
      </rPr>
      <t>Walking on ice  (whether of sea or land origin) to a destination away from a vessel, tender or helicopter landing area.</t>
    </r>
  </si>
  <si>
    <r>
      <t xml:space="preserve">Kayaking*- </t>
    </r>
    <r>
      <rPr>
        <sz val="11"/>
        <color rgb="FF000000"/>
        <rFont val="Calibri"/>
        <family val="2"/>
      </rPr>
      <t>Moving through water in a kayak</t>
    </r>
  </si>
  <si>
    <r>
      <t>Marathons*-</t>
    </r>
    <r>
      <rPr>
        <sz val="11"/>
        <color rgb="FF000000"/>
        <rFont val="Calibri"/>
        <family val="2"/>
      </rPr>
      <t xml:space="preserve"> Running a marathon in Antarctica over a pre- designated route.</t>
    </r>
  </si>
  <si>
    <r>
      <t xml:space="preserve">Medical Evacuation*- </t>
    </r>
    <r>
      <rPr>
        <sz val="11"/>
        <color rgb="FF000000"/>
        <rFont val="Calibri"/>
        <family val="2"/>
      </rPr>
      <t>Medical casualty evacuated from Antarctica, either by aircraft of vessel</t>
    </r>
    <r>
      <rPr>
        <b/>
        <sz val="11"/>
        <color rgb="FF000000"/>
        <rFont val="Calibri"/>
        <family val="2"/>
      </rPr>
      <t>.</t>
    </r>
  </si>
  <si>
    <r>
      <t xml:space="preserve">Multi-Night Coastal Camping*- </t>
    </r>
    <r>
      <rPr>
        <sz val="11"/>
        <color rgb="FF000000"/>
        <rFont val="Calibri"/>
        <family val="2"/>
      </rPr>
      <t>Camping at a site for more than one night.</t>
    </r>
  </si>
  <si>
    <r>
      <t xml:space="preserve">Other- </t>
    </r>
    <r>
      <rPr>
        <sz val="11"/>
        <color rgb="FF000000"/>
        <rFont val="Calibri"/>
        <family val="2"/>
      </rPr>
      <t>An activity that cannot be catgorized by other activities listed. A description of this activity should be entered in cell Q11 in Part 2 of the PVR</t>
    </r>
  </si>
  <si>
    <r>
      <t xml:space="preserve">Polar Plunge- </t>
    </r>
    <r>
      <rPr>
        <sz val="11"/>
        <color rgb="FF000000"/>
        <rFont val="Calibri"/>
        <family val="2"/>
      </rPr>
      <t>A short immersion into Antarctic waters, usually done by jumping off a platform or wading in from a beach.</t>
    </r>
  </si>
  <si>
    <r>
      <t xml:space="preserve">Remote Underwater Vehicle(ROV)*- </t>
    </r>
    <r>
      <rPr>
        <sz val="10"/>
        <rFont val="Arial"/>
        <family val="2"/>
      </rPr>
      <t>Exploring underwater using a remotely operated vehicle, which is tethered to a support vessel.</t>
    </r>
  </si>
  <si>
    <r>
      <t xml:space="preserve">RPAS Commercial Flight (UAV-C)* - </t>
    </r>
    <r>
      <rPr>
        <sz val="11"/>
        <color rgb="FF000000"/>
        <rFont val="Calibri"/>
        <family val="2"/>
      </rPr>
      <t>Piloting an RPAS for commercial use, usually for documentary or marketing purposes.</t>
    </r>
  </si>
  <si>
    <r>
      <t>RPAS Operational / Navigation Flgiht (UAV-O)* -</t>
    </r>
    <r>
      <rPr>
        <sz val="10"/>
        <rFont val="Arial"/>
        <family val="2"/>
      </rPr>
      <t xml:space="preserve"> Piloting an RPAS to aid a vessel in navigation through Antarctic waters.</t>
    </r>
  </si>
  <si>
    <r>
      <t>RPAS Scientific Flight (UAV-S) -</t>
    </r>
    <r>
      <rPr>
        <sz val="11"/>
        <color rgb="FF000000"/>
        <rFont val="Calibri"/>
        <family val="2"/>
      </rPr>
      <t xml:space="preserve"> Piloting an RPAS for scientific data collection, usually done by scientific researchers who are operating off the vessel.</t>
    </r>
  </si>
  <si>
    <r>
      <t xml:space="preserve">Science Support- </t>
    </r>
    <r>
      <rPr>
        <sz val="11"/>
        <color rgb="FF000000"/>
        <rFont val="Calibri"/>
        <family val="2"/>
      </rPr>
      <t>Support functions in the field, usually logistical, to scientific community.</t>
    </r>
  </si>
  <si>
    <r>
      <t>Scuba Diving* -</t>
    </r>
    <r>
      <rPr>
        <sz val="11"/>
        <color rgb="FF000000"/>
        <rFont val="Calibri"/>
        <family val="2"/>
      </rPr>
      <t xml:space="preserve"> Using a self-contained underwater breathing apparatus (scuba), completely independent of surface supply, to explore underwater.</t>
    </r>
  </si>
  <si>
    <r>
      <t xml:space="preserve">Ship Cruise - </t>
    </r>
    <r>
      <rPr>
        <sz val="11"/>
        <color rgb="FF000000"/>
        <rFont val="Calibri"/>
        <family val="2"/>
      </rPr>
      <t>Sailing through Antarctic near coastal waters without leaving the principal vessel.</t>
    </r>
  </si>
  <si>
    <r>
      <t xml:space="preserve">Small Boat Cruising- </t>
    </r>
    <r>
      <rPr>
        <sz val="11"/>
        <color rgb="FF000000"/>
        <rFont val="Calibri"/>
        <family val="2"/>
      </rPr>
      <t>Small boat (Zodiacs, Polar cirkels, etc.) ride to observe the Antarctic environment.</t>
    </r>
  </si>
  <si>
    <r>
      <t xml:space="preserve">Small Boat Landing- </t>
    </r>
    <r>
      <rPr>
        <sz val="11"/>
        <color rgb="FF000000"/>
        <rFont val="Calibri"/>
        <family val="2"/>
      </rPr>
      <t>Small boats (Zodiacs, Polar cirkels, etc) taking guests for a landing in Antarctic coastal areas.</t>
    </r>
  </si>
  <si>
    <r>
      <t xml:space="preserve">Snorkeling*- </t>
    </r>
    <r>
      <rPr>
        <sz val="11"/>
        <color rgb="FF000000"/>
        <rFont val="Calibri"/>
        <family val="2"/>
      </rPr>
      <t>Swimming to observe underwater while equipped with a diving mask and snorkel.</t>
    </r>
  </si>
  <si>
    <r>
      <t>Snowboarding -</t>
    </r>
    <r>
      <rPr>
        <sz val="11"/>
        <color rgb="FF000000"/>
        <rFont val="Calibri"/>
        <family val="2"/>
      </rPr>
      <t xml:space="preserve"> Ascending and descending a snow- covered slope on a snowboard</t>
    </r>
  </si>
  <si>
    <r>
      <t xml:space="preserve">Snowshoeing- </t>
    </r>
    <r>
      <rPr>
        <sz val="11"/>
        <color rgb="FF000000"/>
        <rFont val="Calibri"/>
        <family val="2"/>
      </rPr>
      <t>Hiking with snowshoes so that the person's feet do not sink into the snow.</t>
    </r>
  </si>
  <si>
    <r>
      <t xml:space="preserve">Stand Up Paddle Boarding- </t>
    </r>
    <r>
      <rPr>
        <sz val="11"/>
        <color rgb="FF000000"/>
        <rFont val="Calibri"/>
        <family val="2"/>
      </rPr>
      <t>Standing on boards and using a paddle to propel oneself through the water.</t>
    </r>
  </si>
  <si>
    <r>
      <t xml:space="preserve">Station Visit*- </t>
    </r>
    <r>
      <rPr>
        <sz val="11"/>
        <color rgb="FF000000"/>
        <rFont val="Calibri"/>
        <family val="2"/>
      </rPr>
      <t>Tour of National Antarctic Program station with permissions arranged in advance.</t>
    </r>
  </si>
  <si>
    <r>
      <t xml:space="preserve">Submersible- Human Occupied Vehicle (HOV)*- </t>
    </r>
    <r>
      <rPr>
        <sz val="11"/>
        <color rgb="FF000000"/>
        <rFont val="Calibri"/>
        <family val="2"/>
      </rPr>
      <t xml:space="preserve">An untethered watercraft designed to operate underwater with occupants inside. </t>
    </r>
  </si>
  <si>
    <r>
      <t xml:space="preserve">Swimming- Distance- </t>
    </r>
    <r>
      <rPr>
        <sz val="11"/>
        <color rgb="FF000000"/>
        <rFont val="Calibri"/>
        <family val="2"/>
      </rPr>
      <t>Swimming to travel a distance (usually 500m-2km).</t>
    </r>
  </si>
  <si>
    <r>
      <t>Short Overnight Stays* -</t>
    </r>
    <r>
      <rPr>
        <sz val="11"/>
        <color rgb="FF000000"/>
        <rFont val="Calibri"/>
        <family val="2"/>
      </rPr>
      <t xml:space="preserve"> Establishing a near shore small temporary camp, using tents or bivouacs, overnight with no meals ashore in a location away from an Operator’s main operations hub. </t>
    </r>
  </si>
  <si>
    <t>2/2022</t>
  </si>
  <si>
    <t>71°11'S</t>
  </si>
  <si>
    <t>60°18'S</t>
  </si>
  <si>
    <t>Arthur Harbor</t>
  </si>
  <si>
    <t>Beethoven Peninsula</t>
  </si>
  <si>
    <t>Biscoe Bay</t>
  </si>
  <si>
    <t>Bone Bay</t>
  </si>
  <si>
    <t>Bourgeois Fjord</t>
  </si>
  <si>
    <t>67°40'S</t>
  </si>
  <si>
    <t>67°5'W</t>
  </si>
  <si>
    <t>Cape Armitage</t>
  </si>
  <si>
    <t>Cape Gordon</t>
  </si>
  <si>
    <t>Cape Hooker</t>
  </si>
  <si>
    <t>Cape Obelisk</t>
  </si>
  <si>
    <t>Carlsson Bay</t>
  </si>
  <si>
    <t>Carroll Inlet</t>
  </si>
  <si>
    <t>Charcot Island</t>
  </si>
  <si>
    <t>Colbeck Bay</t>
  </si>
  <si>
    <t>Gondwana Station</t>
  </si>
  <si>
    <t>71°12'S</t>
  </si>
  <si>
    <t>164°31'E</t>
  </si>
  <si>
    <t>Larsen C Ice Shelf</t>
  </si>
  <si>
    <t>Larsen Inlet</t>
  </si>
  <si>
    <t>Persson Island</t>
  </si>
  <si>
    <t>Sims Island</t>
  </si>
  <si>
    <t>Stygian Cove</t>
  </si>
  <si>
    <t>Tower Island</t>
  </si>
  <si>
    <t>Wyatt Island</t>
  </si>
  <si>
    <t>Annenkov Island</t>
  </si>
  <si>
    <t>Thule Island</t>
  </si>
  <si>
    <t>Grands Espaces</t>
  </si>
  <si>
    <t>Heritage Adventurer</t>
  </si>
  <si>
    <t>Island Sky</t>
  </si>
  <si>
    <t>Ocean Nova</t>
  </si>
  <si>
    <t>Oosterdam</t>
  </si>
  <si>
    <t>Sapphire Princess</t>
  </si>
  <si>
    <t>Seabourn Venture</t>
  </si>
  <si>
    <t>SH Vega</t>
  </si>
  <si>
    <t>Sylvia Earle</t>
  </si>
  <si>
    <t>Viking Polaris</t>
  </si>
  <si>
    <t>World Explorer</t>
  </si>
  <si>
    <t>World Traveller</t>
  </si>
  <si>
    <t>Music Event Ashore</t>
  </si>
  <si>
    <t>Music Event Onboard</t>
  </si>
  <si>
    <r>
      <t xml:space="preserve">Music Event Ashore- </t>
    </r>
    <r>
      <rPr>
        <sz val="11"/>
        <color rgb="FF000000"/>
        <rFont val="Calibri"/>
        <family val="2"/>
      </rPr>
      <t>Event on shore that involves a music element</t>
    </r>
    <r>
      <rPr>
        <b/>
        <sz val="11"/>
        <color rgb="FF000000"/>
        <rFont val="Calibri"/>
        <family val="2"/>
      </rPr>
      <t>.</t>
    </r>
  </si>
  <si>
    <r>
      <t xml:space="preserve">Music Event Onboard- </t>
    </r>
    <r>
      <rPr>
        <sz val="11"/>
        <color rgb="FF000000"/>
        <rFont val="Calibri"/>
        <family val="2"/>
      </rPr>
      <t>Event onboard the vessel that involves a music element</t>
    </r>
    <r>
      <rPr>
        <b/>
        <sz val="11"/>
        <color rgb="FF000000"/>
        <rFont val="Calibri"/>
        <family val="2"/>
      </rPr>
      <t>.</t>
    </r>
  </si>
  <si>
    <t>Silver Endeavour</t>
  </si>
  <si>
    <t>None</t>
  </si>
  <si>
    <t>Volendam</t>
  </si>
  <si>
    <t>5. Any other comments or information (Enter 'None' if none)</t>
  </si>
  <si>
    <t>Alegria Marineros Expediciones</t>
  </si>
  <si>
    <t>Intrepid</t>
  </si>
  <si>
    <t>OTHER ACTIVITY DESCRIPTION
If more than one 'Other' please specify dates.</t>
  </si>
  <si>
    <t>Detail of support for government and other scientific activity.</t>
  </si>
  <si>
    <t>Organisation</t>
  </si>
  <si>
    <t xml:space="preserve">Date from </t>
  </si>
  <si>
    <t>Date to</t>
  </si>
  <si>
    <t>POST-VISIT REPORT PART 4- Government, National Antarctic Program and/or Science Support</t>
  </si>
  <si>
    <t>PART 4 - Government or NAP Support</t>
  </si>
  <si>
    <t>View Part 4- Gov't or NAP Support</t>
  </si>
  <si>
    <t>COPÉRNICO DOBLÓN</t>
  </si>
  <si>
    <t>Exploris One</t>
  </si>
  <si>
    <t>Ocean Albatros</t>
  </si>
  <si>
    <t>Scenic Eclipse II</t>
  </si>
  <si>
    <t>Seabourn Pursuit</t>
  </si>
  <si>
    <t>SH Diana</t>
  </si>
  <si>
    <t>Tecla</t>
  </si>
  <si>
    <t>World Voyager</t>
  </si>
  <si>
    <t>Azamara</t>
  </si>
  <si>
    <t>Celebrity Cruise Lines/Royal Caribbean Group</t>
  </si>
  <si>
    <t>Tecla Sailing</t>
  </si>
  <si>
    <t>Ultima Antarctic Expeditions</t>
  </si>
  <si>
    <t>Viking Expedition LTD</t>
  </si>
  <si>
    <t>Adelaide Island</t>
  </si>
  <si>
    <t>Bagnold Point</t>
  </si>
  <si>
    <t>Beak Island</t>
  </si>
  <si>
    <t>Bear Peninsula</t>
  </si>
  <si>
    <t>Blind Bay</t>
  </si>
  <si>
    <t>Breakwater Island</t>
  </si>
  <si>
    <t>Briand Fjord</t>
  </si>
  <si>
    <t>Brownson Islands</t>
  </si>
  <si>
    <t>Cape Lamb</t>
  </si>
  <si>
    <t>Cape Sobral</t>
  </si>
  <si>
    <t>Centurion Glacier</t>
  </si>
  <si>
    <t>Croft Bay</t>
  </si>
  <si>
    <t>Duperré Bay</t>
  </si>
  <si>
    <t>Duroch Islands</t>
  </si>
  <si>
    <t>Ezcurra Inlet</t>
  </si>
  <si>
    <t>False Island</t>
  </si>
  <si>
    <t>Foyn Island</t>
  </si>
  <si>
    <t>Lainez Point</t>
  </si>
  <si>
    <t xml:space="preserve">Landing Rock </t>
  </si>
  <si>
    <t>Lapeyrère Bay</t>
  </si>
  <si>
    <t>Lazarev Bay</t>
  </si>
  <si>
    <t>Lecointe Island</t>
  </si>
  <si>
    <t>Liard Island</t>
  </si>
  <si>
    <t>67°25'W</t>
  </si>
  <si>
    <t>Matha Strait</t>
  </si>
  <si>
    <t>Meusnier Point</t>
  </si>
  <si>
    <t>Mount Bridgeman</t>
  </si>
  <si>
    <t>Pine Island Bay</t>
  </si>
  <si>
    <t>Punta Vidt</t>
  </si>
  <si>
    <t>Salmon Bay</t>
  </si>
  <si>
    <t>Shrove Cove</t>
  </si>
  <si>
    <t>Siffrey Point</t>
  </si>
  <si>
    <t>Sjogren Inlet</t>
  </si>
  <si>
    <t>Sprightly Island</t>
  </si>
  <si>
    <t>Sunshine Glacier</t>
  </si>
  <si>
    <t>Swift Bay</t>
  </si>
  <si>
    <t>The Gullet - North of Day Island</t>
  </si>
  <si>
    <t>The Gullet - South of Hansen Island</t>
  </si>
  <si>
    <t>Tutton Point</t>
  </si>
  <si>
    <t>Grass Island</t>
  </si>
  <si>
    <t>Hydrographic Work</t>
  </si>
  <si>
    <t>Wildlife Watching On Vessel (Whales, Seals, etc)</t>
  </si>
  <si>
    <r>
      <t xml:space="preserve">Wildlife Watching on Vessel  (Whales, Seals, etc.) - </t>
    </r>
    <r>
      <rPr>
        <sz val="11"/>
        <color rgb="FF000000"/>
        <rFont val="Calibri"/>
        <family val="2"/>
      </rPr>
      <t>Watching wildlife from onboard the primary vessel.</t>
    </r>
  </si>
  <si>
    <t>Name of Project</t>
  </si>
  <si>
    <t>Name of Principle Investigator</t>
  </si>
  <si>
    <t>No. of Nights</t>
  </si>
  <si>
    <t>No. of Support Personnel</t>
  </si>
  <si>
    <t>No. of Scientists on Board</t>
  </si>
  <si>
    <t>Description</t>
  </si>
  <si>
    <t>Helicopter</t>
  </si>
  <si>
    <t>Small Boat</t>
  </si>
  <si>
    <t>Assets Involved</t>
  </si>
  <si>
    <t>Submarine</t>
  </si>
  <si>
    <t>Assets</t>
  </si>
  <si>
    <t>Column1</t>
  </si>
  <si>
    <t>No. of Assets</t>
  </si>
  <si>
    <t>Permitting Authority</t>
  </si>
  <si>
    <t>Avian Influenza Pre-Activity Assessment</t>
  </si>
  <si>
    <t>Cape Burd</t>
  </si>
  <si>
    <t>Bellingshausen Island, SSI</t>
  </si>
  <si>
    <t>Bristol Island, SSI</t>
  </si>
  <si>
    <t>Candlemas Island, Kraken Cove, SSI</t>
  </si>
  <si>
    <t>Leskov Island, SSI</t>
  </si>
  <si>
    <t>MacDonald Cove</t>
  </si>
  <si>
    <t>Montagu Island, SSI</t>
  </si>
  <si>
    <t>Müller Point</t>
  </si>
  <si>
    <t>Nordenskjöld Glacier - NOR01</t>
  </si>
  <si>
    <t>Saunders Island, SSI</t>
  </si>
  <si>
    <t>Smaaland Cove</t>
  </si>
  <si>
    <t>Vindication Island, Chinstrap Point, SSI</t>
  </si>
  <si>
    <t>Visokoi Island, Finger Point, SSI</t>
  </si>
  <si>
    <t>Wales Head</t>
  </si>
  <si>
    <t>Zavodovski Island, SSI</t>
  </si>
  <si>
    <t>72°49'57"S</t>
  </si>
  <si>
    <t>19°13'7"W</t>
  </si>
  <si>
    <t>62°40'S</t>
  </si>
  <si>
    <t>35°55'1"W</t>
  </si>
  <si>
    <t>36°48'57"W</t>
  </si>
  <si>
    <t>37°44'W</t>
  </si>
  <si>
    <t>37°54'W</t>
  </si>
  <si>
    <t>54º 0' 0" S</t>
  </si>
  <si>
    <t>54º 34' 1" S</t>
  </si>
  <si>
    <t>37°50'W</t>
  </si>
  <si>
    <t>36º 1' 1" W</t>
  </si>
  <si>
    <t>38º 6' 36" W</t>
  </si>
  <si>
    <t>54º 6' 58" S</t>
  </si>
  <si>
    <t>37º 42' 0" W</t>
  </si>
  <si>
    <t>54º 44' 58" S</t>
  </si>
  <si>
    <t>35º 51' 0" W</t>
  </si>
  <si>
    <t>ROW Management, LTD</t>
  </si>
  <si>
    <r>
      <t>Hydrographic Work -</t>
    </r>
    <r>
      <rPr>
        <sz val="11"/>
        <color rgb="FF000000"/>
        <rFont val="Calibri"/>
        <family val="2"/>
      </rPr>
      <t xml:space="preserve"> The mapping of the ocean floor, either from the mother vessel or small boat.</t>
    </r>
  </si>
  <si>
    <r>
      <t>Hovercraft-</t>
    </r>
    <r>
      <rPr>
        <sz val="11"/>
        <color rgb="FF000000"/>
        <rFont val="Calibri"/>
        <family val="2"/>
      </rPr>
      <t xml:space="preserve"> An amphibious craft capable of  and used to travel over land, water, ice, and other surfaces.</t>
    </r>
  </si>
  <si>
    <t>Part 3 Combined Sites (incl FLK &amp; ports)</t>
  </si>
  <si>
    <t>63°10'S</t>
  </si>
  <si>
    <t>68°3'S</t>
  </si>
  <si>
    <t>67°9'W</t>
  </si>
  <si>
    <t>56°49'W</t>
  </si>
  <si>
    <t>58°49'W</t>
  </si>
  <si>
    <t>Flandres Bay</t>
  </si>
  <si>
    <t>66°36'W</t>
  </si>
  <si>
    <t>56°32'W</t>
  </si>
  <si>
    <t>55°29'W</t>
  </si>
  <si>
    <t>62°46'W</t>
  </si>
  <si>
    <t>60°58'S</t>
  </si>
  <si>
    <t>55°24'W</t>
  </si>
  <si>
    <t>68°23'W</t>
  </si>
  <si>
    <t>59°49'W</t>
  </si>
  <si>
    <t>77°15'S</t>
  </si>
  <si>
    <t>163°10'E</t>
  </si>
  <si>
    <t>36°41'15"W</t>
  </si>
  <si>
    <t>53°58'S</t>
  </si>
  <si>
    <t>37°29'W</t>
  </si>
  <si>
    <t>Antarctic Circle</t>
  </si>
  <si>
    <t>Antarctic Peninsula</t>
  </si>
  <si>
    <t>Antipode Islands</t>
  </si>
  <si>
    <t>Auckland Islands</t>
  </si>
  <si>
    <t>Bounty Islands</t>
  </si>
  <si>
    <t>Campbell Island, New Zealand</t>
  </si>
  <si>
    <t>Cape Horn</t>
  </si>
  <si>
    <t>Chilean Channels</t>
  </si>
  <si>
    <t>East Antarctica</t>
  </si>
  <si>
    <t>Enderby Island</t>
  </si>
  <si>
    <t>Gourlay Peninsula</t>
  </si>
  <si>
    <t>Macquarie Island</t>
  </si>
  <si>
    <t>Marion Island</t>
  </si>
  <si>
    <t>New Zealand Sub Antarctic</t>
  </si>
  <si>
    <t>Tierra Del Fuego</t>
  </si>
  <si>
    <r>
      <rPr>
        <sz val="11"/>
        <color theme="0"/>
        <rFont val="Arial"/>
        <family val="2"/>
      </rPr>
      <t>The following are the top tips for correctly completing this Post-Visit Report.</t>
    </r>
    <r>
      <rPr>
        <sz val="10"/>
        <color theme="0"/>
        <rFont val="Arial"/>
        <family val="2"/>
      </rPr>
      <t xml:space="preserve">
      1.</t>
    </r>
    <r>
      <rPr>
        <sz val="14"/>
        <color theme="0"/>
        <rFont val="Arial"/>
        <family val="2"/>
      </rPr>
      <t xml:space="preserve"> </t>
    </r>
    <r>
      <rPr>
        <b/>
        <sz val="14"/>
        <color theme="0"/>
        <rFont val="Arial"/>
        <family val="2"/>
      </rPr>
      <t>SHIP CRUISE ENTRIES</t>
    </r>
    <r>
      <rPr>
        <sz val="10"/>
        <color theme="0"/>
        <rFont val="Arial"/>
        <family val="2"/>
      </rPr>
      <t xml:space="preserve">
</t>
    </r>
    <r>
      <rPr>
        <sz val="11"/>
        <color theme="0"/>
        <rFont val="Arial"/>
        <family val="2"/>
      </rPr>
      <t xml:space="preserve">        Double check all 'Ship Cruise' activities include the total number of Pax/Staff/Crew/Other of each voyage, unless there was another activity occurring at the same time.
</t>
    </r>
    <r>
      <rPr>
        <sz val="10"/>
        <color theme="0"/>
        <rFont val="Arial"/>
        <family val="2"/>
      </rPr>
      <t xml:space="preserve">
      2. </t>
    </r>
    <r>
      <rPr>
        <b/>
        <sz val="14"/>
        <color theme="0"/>
        <rFont val="Arial"/>
        <family val="2"/>
      </rPr>
      <t>SEPARATE ACTIVITIES WITH DIFFERENT NUMBERS OF PAX/ STAFF/ CREW</t>
    </r>
    <r>
      <rPr>
        <sz val="10"/>
        <color theme="0"/>
        <rFont val="Arial"/>
        <family val="2"/>
      </rPr>
      <t xml:space="preserve">
</t>
    </r>
    <r>
      <rPr>
        <sz val="11"/>
        <color theme="0"/>
        <rFont val="Arial"/>
        <family val="2"/>
      </rPr>
      <t xml:space="preserve">        Separate activities that usually involve smaller numbers of passengers such as 'Kayaking' or 'Snowshoeing' from activities that usually have a higher number of passenger involvement 
        such as 'Small Boat Landing'. These activities should be entered onto their own line in the Site Visits Record.</t>
    </r>
    <r>
      <rPr>
        <sz val="10"/>
        <color theme="0"/>
        <rFont val="Arial"/>
        <family val="2"/>
      </rPr>
      <t xml:space="preserve">
      3. </t>
    </r>
    <r>
      <rPr>
        <b/>
        <sz val="14"/>
        <color theme="0"/>
        <rFont val="Arial"/>
        <family val="2"/>
      </rPr>
      <t>RECORD ALL DAYS IN COASTAL WATERS</t>
    </r>
    <r>
      <rPr>
        <sz val="10"/>
        <color theme="0"/>
        <rFont val="Arial"/>
        <family val="2"/>
      </rPr>
      <t xml:space="preserve">
</t>
    </r>
    <r>
      <rPr>
        <sz val="11"/>
        <color theme="0"/>
        <rFont val="Arial"/>
        <family val="2"/>
      </rPr>
      <t xml:space="preserve">        Remember to record </t>
    </r>
    <r>
      <rPr>
        <u/>
        <sz val="11"/>
        <color theme="0"/>
        <rFont val="Arial"/>
        <family val="2"/>
      </rPr>
      <t>ALL</t>
    </r>
    <r>
      <rPr>
        <sz val="11"/>
        <color theme="0"/>
        <rFont val="Arial"/>
        <family val="2"/>
      </rPr>
      <t xml:space="preserve"> days below 60 degrees and in South Georgia coastal waters, even if it was a transit day or a day without landed activities. This can be recorded by entering a 
        'Ship Cruise' using a transit waterway or a nearby site.</t>
    </r>
  </si>
  <si>
    <r>
      <t xml:space="preserve">
As the form will be processed in the IAATO database, it is important that the PVR be completed carefully and accurately. Please use the following instructions as guidelines while completing the data required in the worksheets. (When the PVR is uploaded into the database, any areas that have information entered incorrectly will be highlighted with error messages until those errors are fixed).
Throughout this form, please use only the following date format: DD-Mmm-YY (e.g. 12-Jan-23).
</t>
    </r>
    <r>
      <rPr>
        <b/>
        <sz val="10"/>
        <rFont val="Arial"/>
        <family val="2"/>
      </rPr>
      <t>At the end of each trip, and within two weeks, please complete one of the two above methods of filing the PVRs for IAATO and also send to your national authority. All completed PVRs must be received by IAATO not later than 31-Mar-2025.</t>
    </r>
    <r>
      <rPr>
        <sz val="10"/>
        <rFont val="Arial"/>
        <family val="2"/>
      </rPr>
      <t xml:space="preserve">
Please contact pvr@iaato.org if you have any questions.</t>
    </r>
  </si>
  <si>
    <r>
      <t xml:space="preserve">
The Expedition Record is completed for each expedition.
</t>
    </r>
    <r>
      <rPr>
        <b/>
        <sz val="12"/>
        <rFont val="Arial"/>
        <family val="2"/>
      </rPr>
      <t>Expedition Details</t>
    </r>
    <r>
      <rPr>
        <sz val="10"/>
        <rFont val="Arial"/>
        <family val="2"/>
      </rPr>
      <t xml:space="preserve">
   • Voyage/Flight Number should have the following format: a three character ship code followed immediately (no space) by embarkation date as DDMMMYYYY, 
      e.g. XXX28JAN2024. See also the corresponding scheduled expedition's number in the IAATO Ship Scheduler.
   • Vessel Name should be selected from the drop down list in the 'Vessel/Aircraft Name' Field. If you do not see your vessel listed, please email database@iaato.org.
   • Expeditions are categorized as either:  Ship based, Motor Yacht based, Sailing Vessel based, Motor Vehicle based, Aircraft or Land based.
   • If the expedition involved more than one Operator, enter the Operator name in the dropdown box labeled 'Combined Activity'.
</t>
    </r>
    <r>
      <rPr>
        <b/>
        <sz val="12"/>
        <rFont val="Arial"/>
        <family val="2"/>
      </rPr>
      <t>Observers</t>
    </r>
    <r>
      <rPr>
        <sz val="10"/>
        <rFont val="Arial"/>
        <family val="2"/>
      </rPr>
      <t xml:space="preserve">
   • This section should only be used to list designated observers or national representatives. Scientific personnel transported should be listed under point 5 of the record of expedition section. 
</t>
    </r>
    <r>
      <rPr>
        <b/>
        <sz val="12"/>
        <rFont val="Arial"/>
        <family val="2"/>
      </rPr>
      <t>Nationalities</t>
    </r>
    <r>
      <rPr>
        <sz val="10"/>
        <rFont val="Arial"/>
        <family val="2"/>
      </rPr>
      <t xml:space="preserve">
   • Nationalities should be selected from the drop-down menu provided.   
   • If all of the available nationality lines have been used and there is more data to enter, please use the spreadsheet labeled “Part 1a – Nationalities contd.” and enter the additional Nationalities. This eliminates the need for a continuation sheet.
</t>
    </r>
    <r>
      <rPr>
        <b/>
        <sz val="12"/>
        <rFont val="Arial"/>
        <family val="2"/>
      </rPr>
      <t xml:space="preserve">
Report on Expedition
</t>
    </r>
    <r>
      <rPr>
        <sz val="10"/>
        <rFont val="Arial"/>
        <family val="2"/>
      </rPr>
      <t xml:space="preserve">   •   Unusual Incidents is defined as "An undesired or unforeseen event deviating from the activity described in the environmental impact assessment, or the failure of planned mitigation measures, resulting in environmental impacts exceeding those predicted in the environmental impact assessment; and/or negative effects on people; and/or damage or materials or assets, and it may also have led to the cancellation or interruption of the assessed activity and/or required the need for external assistance from outside the Operator's company or organization."
               • The environment: event that can generate losses and negative impacts on one or more of the elements of the environment.
               • People: event requiring medical evacuation or resulted in the death of a person.
               • Materials/ Assets: Damage to or destruction of any materials or assets (including those of the operator conducting the activity, other non-governmental operators or national programs) or
                 historical buildings or artifacts
 • If an incident occured, select whether the incident affected People, Materials and/or Environment. </t>
    </r>
    <r>
      <rPr>
        <b/>
        <sz val="11"/>
        <rFont val="Arial"/>
        <family val="2"/>
      </rPr>
      <t xml:space="preserve">If an incident did not occur, select 'None' and skip questions 3 and 4. </t>
    </r>
    <r>
      <rPr>
        <sz val="10"/>
        <rFont val="Arial"/>
        <family val="2"/>
      </rPr>
      <t xml:space="preserve">
 • If an incident occured affecting people, materials and/or the environment, select from the drop down if assistance was required in question 3, and record a description of the incident in question 4. The description should include location/name/national program and where an incident report will be sent.
 • Additional comments regarding the expedition can be recorded in question 5. </t>
    </r>
    <r>
      <rPr>
        <b/>
        <sz val="10"/>
        <rFont val="Arial"/>
        <family val="2"/>
      </rPr>
      <t>Please enter any Citizen Science projects conducted during this trip into this field.</t>
    </r>
    <r>
      <rPr>
        <sz val="10"/>
        <rFont val="Arial"/>
        <family val="2"/>
      </rPr>
      <t xml:space="preserve">
 • Signature and date line – Where the form is filled in electronically please use this section to note the name of who was responsible for completing the form and the date the form is filled out. </t>
    </r>
  </si>
  <si>
    <r>
      <t xml:space="preserve">
Complete one line of the Site Visit record wherever expedition members disembark the vessel or journey beyond base or camp. Also complete one line of the Site Visit record, where a landing was not made, but the vessel was below 60 degrees South. Cruise only vessels please list the areas cruised through noting dates and registering "Ship Cruise" as the activity. 
</t>
    </r>
    <r>
      <rPr>
        <b/>
        <sz val="12"/>
        <rFont val="Arial"/>
        <family val="2"/>
      </rPr>
      <t>Date</t>
    </r>
    <r>
      <rPr>
        <sz val="10"/>
        <rFont val="Arial"/>
        <family val="2"/>
      </rPr>
      <t xml:space="preserve">
   • All lines of activity must be filled in with the date. For example, if landings occur in the morning and afternoon, the date must be filled in on all lines for all landings that day.
</t>
    </r>
    <r>
      <rPr>
        <b/>
        <sz val="12"/>
        <rFont val="Arial"/>
        <family val="2"/>
      </rPr>
      <t>Site Names</t>
    </r>
    <r>
      <rPr>
        <sz val="10"/>
        <rFont val="Arial"/>
        <family val="2"/>
      </rPr>
      <t xml:space="preserve"> (throughout the form the recognised English name is used):
   • Select Site Names from the drop-down menus provided.
   • Please enter cruises of narrow waterways in this section, e.g. Lemaire Channel, Errera Channel, Neumayer Channel etc. Note: if the ship makes two transits of the same channel list the transit only
     once.
   • If you have a site that is not listed in the drop-down menu, please type in the site name (column B) and make sure to also enter latitude and longitude coordinates in the box in cell Q10 for reference.
     When uploading the PVR into the IAATO Database, the system will return an error, with the option to request a new site. 
</t>
    </r>
    <r>
      <rPr>
        <b/>
        <sz val="12"/>
        <rFont val="Arial"/>
        <family val="2"/>
      </rPr>
      <t>Times</t>
    </r>
    <r>
      <rPr>
        <sz val="10"/>
        <rFont val="Arial"/>
        <family val="2"/>
      </rPr>
      <t xml:space="preserve">
   • Enter Times using UTC and a standard 24-hour format.  (i.e. hh:mm - e.g.  14:35). Note it is necessary to insert ‘:’ between the hours and minutes. For example if the local time is 09:00 (UTC-3) then
      enter 12:00 (UTC) should be entered.
   • If landings span the midnight period please still enter the last passenger (pax) ashore time on the same line: it is not necessary to create a separate line with a separate date for the departure time.
</t>
    </r>
    <r>
      <rPr>
        <b/>
        <sz val="12"/>
        <rFont val="Arial"/>
        <family val="2"/>
      </rPr>
      <t>Activities at Site</t>
    </r>
    <r>
      <rPr>
        <sz val="10"/>
        <rFont val="Arial"/>
        <family val="2"/>
      </rPr>
      <t xml:space="preserve">
   • Record all activities conducted during each site visit. Use additional lines if more than three activities occurred.
</t>
    </r>
    <r>
      <rPr>
        <sz val="10"/>
        <color indexed="10"/>
        <rFont val="Arial"/>
        <family val="2"/>
      </rPr>
      <t xml:space="preserve">    Create a new entry if the number of passengers or arrival/departure times differ per activity.</t>
    </r>
    <r>
      <rPr>
        <sz val="10"/>
        <rFont val="Arial"/>
        <family val="2"/>
      </rPr>
      <t xml:space="preserve">
EXAMPLE:
                      Date            Site visited                          1st pax arrive   Last pax depart     Pax     Staff    Crew   Other   Total                        Activities
                 01-Dec-19        Damoy Point/ Dorian Bay         11:00                 15:00              150      10        5         0        165         Small Boat Landing | Small Boat Cruising   
                 01-Dec-19        Damoy Point/ Dorian Bay         15:00                 16:30               10        2         0         0         12          Kayaking 
   • If you select </t>
    </r>
    <r>
      <rPr>
        <b/>
        <sz val="10"/>
        <rFont val="Arial"/>
        <family val="2"/>
      </rPr>
      <t>'Other' as an Activity</t>
    </r>
    <r>
      <rPr>
        <sz val="10"/>
        <rFont val="Arial"/>
        <family val="2"/>
      </rPr>
      <t>, please enter full details in Cell Q7. 
   • Record North and South air cruise flights in Part 2 of the PVR using the activity 'Air-Cruise Flight'.
   • If a station is visited by small boat, record in the activities section both small boat landing and station visit, provided the same number of people participated in both activities.
   • The activity station visit should only be listed when the station is actively occupied. Unoccupied stations should not include the activity station visit. (Please note that Goudier Island (Port Lockroy) is
      a Historic Site and Monument and NOT a station so should not be listed as Station Visit.)
   • Where the activity is an onboard activity such as ‘Ship cruise’ or ‘Anchoring only’ the total complement of passengers, staff and crew should be listed. Timing of the arrival and departure at a site
      should be included as well in column E &amp; F. (ex. If anchoring for an entire day enter 00:00 -23:59 for arrival and departure times.)</t>
    </r>
  </si>
  <si>
    <r>
      <t xml:space="preserve">
</t>
    </r>
    <r>
      <rPr>
        <b/>
        <sz val="12"/>
        <rFont val="Arial"/>
        <family val="2"/>
      </rPr>
      <t>Expedition Details</t>
    </r>
    <r>
      <rPr>
        <sz val="10"/>
        <rFont val="Arial"/>
        <family val="2"/>
      </rPr>
      <t xml:space="preserve">
   • Visit permit number: The permit number should have the following format: 2023-24 / xxx. XXX will be allotted by the South Georgia Government at the time the permit is issued.
   • Permit holder: Enter the name of the permit holder such as the expedition leader.
   • Last landfall before arrival at SGSSI: Enter the last place the vessel landed before arrival at South Georgia from the drop down list.
   • Date at last landfall: Enter the date of the last landfall prior to arriving at South Georgia using the format DD-Mmm-YY.
   • First landfall after departure from SGSSI: Enter the next place the vessel landed after leaving South Georgia.
   • Date at next landfall: Enter the date of the next landfall after visiting South Georgia using the format DD-Mmm-YY.
</t>
    </r>
    <r>
      <rPr>
        <b/>
        <sz val="12"/>
        <rFont val="Arial"/>
        <family val="2"/>
      </rPr>
      <t>Report on Expedition</t>
    </r>
    <r>
      <rPr>
        <sz val="10"/>
        <rFont val="Arial"/>
        <family val="2"/>
      </rPr>
      <t xml:space="preserve">
Fill in information as indicated, or Enter 'None' if none.
Once your PVR is entered into the IAATO database, the South Georgia PVR can be exported from the PVR dashboard.
Please submit your SG PVR to admin@gov.gs within 30 days of the end of the voyage.</t>
    </r>
  </si>
  <si>
    <r>
      <t xml:space="preserve">
Enter the detailed information of support for government and other scientific activity. </t>
    </r>
    <r>
      <rPr>
        <b/>
        <sz val="10"/>
        <rFont val="Arial"/>
        <family val="2"/>
      </rPr>
      <t>This part should not be used to record Citizen Science projects. Citizen Science should be recorded as an activity in Part 2 and project titles recorded in Part 1 Section D Q5.</t>
    </r>
    <r>
      <rPr>
        <sz val="10"/>
        <rFont val="Arial"/>
        <family val="2"/>
      </rPr>
      <t xml:space="preserve">
</t>
    </r>
    <r>
      <rPr>
        <b/>
        <sz val="12"/>
        <rFont val="Arial"/>
        <family val="2"/>
      </rPr>
      <t>Organisation</t>
    </r>
    <r>
      <rPr>
        <b/>
        <sz val="10"/>
        <rFont val="Arial"/>
        <family val="2"/>
      </rPr>
      <t xml:space="preserve">
   • </t>
    </r>
    <r>
      <rPr>
        <sz val="10"/>
        <rFont val="Arial"/>
        <family val="2"/>
      </rPr>
      <t xml:space="preserve">Name of the Organisation support was provided to.
</t>
    </r>
    <r>
      <rPr>
        <b/>
        <sz val="12"/>
        <rFont val="Arial"/>
        <family val="2"/>
      </rPr>
      <t>Project Name</t>
    </r>
    <r>
      <rPr>
        <b/>
        <sz val="10"/>
        <rFont val="Arial"/>
        <family val="2"/>
      </rPr>
      <t xml:space="preserve">
</t>
    </r>
    <r>
      <rPr>
        <sz val="10"/>
        <rFont val="Arial"/>
        <family val="2"/>
      </rPr>
      <t xml:space="preserve">   •Name of the project being supported.
</t>
    </r>
    <r>
      <rPr>
        <b/>
        <sz val="12"/>
        <rFont val="Arial"/>
        <family val="2"/>
      </rPr>
      <t>Principal Investigator</t>
    </r>
    <r>
      <rPr>
        <sz val="12"/>
        <rFont val="Arial"/>
        <family val="2"/>
      </rPr>
      <t xml:space="preserve">
</t>
    </r>
    <r>
      <rPr>
        <sz val="10"/>
        <rFont val="Arial"/>
        <family val="2"/>
      </rPr>
      <t xml:space="preserve">   •Name of the lead researcher responsible for the project (this may be different to scientists being supported in the field).
</t>
    </r>
    <r>
      <rPr>
        <b/>
        <sz val="12"/>
        <rFont val="Arial"/>
        <family val="2"/>
      </rPr>
      <t>Dates</t>
    </r>
    <r>
      <rPr>
        <sz val="10"/>
        <rFont val="Arial"/>
        <family val="2"/>
      </rPr>
      <t xml:space="preserve">
   • Enter the dates of support for each activity.
</t>
    </r>
    <r>
      <rPr>
        <b/>
        <sz val="12"/>
        <rFont val="Arial"/>
        <family val="2"/>
      </rPr>
      <t>No. of Nights</t>
    </r>
    <r>
      <rPr>
        <sz val="10"/>
        <rFont val="Arial"/>
        <family val="2"/>
      </rPr>
      <t xml:space="preserve">
   •Number of nights allocated to visiting scientists or governmental personnel.
</t>
    </r>
    <r>
      <rPr>
        <sz val="12"/>
        <rFont val="Arial"/>
        <family val="2"/>
      </rPr>
      <t xml:space="preserve">
</t>
    </r>
    <r>
      <rPr>
        <b/>
        <sz val="12"/>
        <rFont val="Arial"/>
        <family val="2"/>
      </rPr>
      <t xml:space="preserve">No. of Assets Involved
</t>
    </r>
    <r>
      <rPr>
        <sz val="10"/>
        <rFont val="Arial"/>
        <family val="2"/>
      </rPr>
      <t xml:space="preserve">   •Number of assets involved in the activity.
</t>
    </r>
    <r>
      <rPr>
        <sz val="12"/>
        <rFont val="Arial"/>
        <family val="2"/>
      </rPr>
      <t xml:space="preserve">
</t>
    </r>
    <r>
      <rPr>
        <b/>
        <sz val="12"/>
        <rFont val="Arial"/>
        <family val="2"/>
      </rPr>
      <t>Assets Involved</t>
    </r>
    <r>
      <rPr>
        <sz val="12"/>
        <rFont val="Arial"/>
        <family val="2"/>
      </rPr>
      <t xml:space="preserve">
</t>
    </r>
    <r>
      <rPr>
        <sz val="10"/>
        <rFont val="Arial"/>
        <family val="2"/>
      </rPr>
      <t xml:space="preserve">   •Select the type of asset involved using the drop down menu options. If more than one asset is involved or 'Other' is selected, please include this in the description.
</t>
    </r>
    <r>
      <rPr>
        <b/>
        <sz val="12"/>
        <rFont val="Arial"/>
        <family val="2"/>
      </rPr>
      <t>Permitting Authority</t>
    </r>
    <r>
      <rPr>
        <b/>
        <sz val="10"/>
        <rFont val="Arial"/>
        <family val="2"/>
      </rPr>
      <t xml:space="preserve">
   •</t>
    </r>
    <r>
      <rPr>
        <sz val="10"/>
        <rFont val="Arial"/>
        <family val="2"/>
      </rPr>
      <t xml:space="preserve">The national competent authority that permitted, approved or authorised the activity.
</t>
    </r>
    <r>
      <rPr>
        <b/>
        <sz val="12"/>
        <rFont val="Arial"/>
        <family val="2"/>
      </rPr>
      <t>No. of Scientists on Board</t>
    </r>
    <r>
      <rPr>
        <sz val="10"/>
        <rFont val="Arial"/>
        <family val="2"/>
      </rPr>
      <t xml:space="preserve">
   •Number of scientists on board and involved in the activity.
</t>
    </r>
    <r>
      <rPr>
        <sz val="12"/>
        <rFont val="Arial"/>
        <family val="2"/>
      </rPr>
      <t xml:space="preserve">
</t>
    </r>
    <r>
      <rPr>
        <b/>
        <sz val="12"/>
        <rFont val="Arial"/>
        <family val="2"/>
      </rPr>
      <t>No. of Support Personnel</t>
    </r>
    <r>
      <rPr>
        <sz val="12"/>
        <rFont val="Arial"/>
        <family val="2"/>
      </rPr>
      <t xml:space="preserve">
</t>
    </r>
    <r>
      <rPr>
        <sz val="10"/>
        <rFont val="Arial"/>
        <family val="2"/>
      </rPr>
      <t xml:space="preserve">   •Number of support personnel involved in the activity (e.g. Field Staff and Crew).
</t>
    </r>
    <r>
      <rPr>
        <b/>
        <sz val="12"/>
        <rFont val="Arial"/>
        <family val="2"/>
      </rPr>
      <t>Description</t>
    </r>
    <r>
      <rPr>
        <sz val="10"/>
        <rFont val="Arial"/>
        <family val="2"/>
      </rPr>
      <t xml:space="preserve">
   •Enter a brief description of the project and the support given.</t>
    </r>
  </si>
  <si>
    <t>2024-2025</t>
  </si>
  <si>
    <t>66°38'S</t>
  </si>
  <si>
    <t>2/2021 - Fast Ice S of James Ross</t>
  </si>
  <si>
    <t>76°32'W</t>
  </si>
  <si>
    <t>2024/02 - A23a</t>
  </si>
  <si>
    <t>62°10'48"S</t>
  </si>
  <si>
    <t>52°54'36"W</t>
  </si>
  <si>
    <t>3/2022 - Coronation Island Dropoff</t>
  </si>
  <si>
    <t>65°28'59"S</t>
  </si>
  <si>
    <t>63°46'30"W</t>
  </si>
  <si>
    <t>62°6'19"S</t>
  </si>
  <si>
    <t>58°29'31"W</t>
  </si>
  <si>
    <t>62°24'22"S</t>
  </si>
  <si>
    <t>59°44'57"W</t>
  </si>
  <si>
    <t>55°26'W</t>
  </si>
  <si>
    <t>73°0'S</t>
  </si>
  <si>
    <t>112°0'W</t>
  </si>
  <si>
    <t>66°33'50S</t>
  </si>
  <si>
    <t>0°0W</t>
  </si>
  <si>
    <t>62°9'34"S</t>
  </si>
  <si>
    <t>58°28'15"W</t>
  </si>
  <si>
    <t>64°16'2"W</t>
  </si>
  <si>
    <t>62°11'4"S</t>
  </si>
  <si>
    <t>58°54'8"W</t>
  </si>
  <si>
    <t>67°23'46"S</t>
  </si>
  <si>
    <t>63°57'3"E</t>
  </si>
  <si>
    <t>67°2'S</t>
  </si>
  <si>
    <t>67°29'W</t>
  </si>
  <si>
    <t>Barker Bank</t>
  </si>
  <si>
    <t>64°1'S</t>
  </si>
  <si>
    <t>57°1'W</t>
  </si>
  <si>
    <t>67°14'S</t>
  </si>
  <si>
    <t>67°47'W</t>
  </si>
  <si>
    <t>74°35'S</t>
  </si>
  <si>
    <t>111°0'W</t>
  </si>
  <si>
    <t>71°44'S</t>
  </si>
  <si>
    <t>73°41'W</t>
  </si>
  <si>
    <t>62°11'46"S</t>
  </si>
  <si>
    <t>67°23'W</t>
  </si>
  <si>
    <t>67°31'S</t>
  </si>
  <si>
    <t>66°32'W</t>
  </si>
  <si>
    <t>61°34'W</t>
  </si>
  <si>
    <t>59°2'W</t>
  </si>
  <si>
    <t>60°46'12"W</t>
  </si>
  <si>
    <t>64°15'58"S</t>
  </si>
  <si>
    <t>60°58'59"W</t>
  </si>
  <si>
    <t>64°37'59"S</t>
  </si>
  <si>
    <t>62°52'15"W</t>
  </si>
  <si>
    <t>74°8'6"S</t>
  </si>
  <si>
    <t>103°40'15"W</t>
  </si>
  <si>
    <t>65°47'S</t>
  </si>
  <si>
    <t>65°38'W</t>
  </si>
  <si>
    <t>57°7'W</t>
  </si>
  <si>
    <t>Cape Burks</t>
  </si>
  <si>
    <t>74°45'S</t>
  </si>
  <si>
    <t>136°50'W</t>
  </si>
  <si>
    <t>166°24'8"E</t>
  </si>
  <si>
    <t>63°50'24"S</t>
  </si>
  <si>
    <t>57°3'7"W</t>
  </si>
  <si>
    <t>63°20'5"S</t>
  </si>
  <si>
    <t>61°57'26"W</t>
  </si>
  <si>
    <t>62°1'29"S</t>
  </si>
  <si>
    <t>57°34'51"W</t>
  </si>
  <si>
    <t>58°27'W</t>
  </si>
  <si>
    <t>166°8'38"E</t>
  </si>
  <si>
    <t>Cape Scrymgeour</t>
  </si>
  <si>
    <t>56°26'W</t>
  </si>
  <si>
    <t>64°35'49"S</t>
  </si>
  <si>
    <t>59°35'31"W</t>
  </si>
  <si>
    <t>63°16'W</t>
  </si>
  <si>
    <t>58°4'W</t>
  </si>
  <si>
    <t>73°18'S</t>
  </si>
  <si>
    <t>78°30'W</t>
  </si>
  <si>
    <t>110°31'10"E</t>
  </si>
  <si>
    <t>59°32'W</t>
  </si>
  <si>
    <t>69°48'S</t>
  </si>
  <si>
    <t>75°20'W</t>
  </si>
  <si>
    <t>61°0'W</t>
  </si>
  <si>
    <t>65°31'S</t>
  </si>
  <si>
    <t>63°59'W</t>
  </si>
  <si>
    <t>Cholet Island</t>
  </si>
  <si>
    <t>64°02'W</t>
  </si>
  <si>
    <t>71°38'S</t>
  </si>
  <si>
    <t>170°5'E</t>
  </si>
  <si>
    <t>67°22'S</t>
  </si>
  <si>
    <t>67°50'W</t>
  </si>
  <si>
    <t>62°50'35"W</t>
  </si>
  <si>
    <t>Cono Island</t>
  </si>
  <si>
    <t>69°10'W</t>
  </si>
  <si>
    <t>65°45'48"S</t>
  </si>
  <si>
    <t>139°44'11"E</t>
  </si>
  <si>
    <t>54°41'W</t>
  </si>
  <si>
    <t>64°13'W</t>
  </si>
  <si>
    <t>68°34'37"S</t>
  </si>
  <si>
    <t>77°58'21"E</t>
  </si>
  <si>
    <t>62°7'49"S</t>
  </si>
  <si>
    <t>58°28'54"W</t>
  </si>
  <si>
    <t>170°4'E</t>
  </si>
  <si>
    <t>140°0'4"E</t>
  </si>
  <si>
    <t>80°0'S</t>
  </si>
  <si>
    <t>80°0'E</t>
  </si>
  <si>
    <t>Eden Rocks</t>
  </si>
  <si>
    <t>63°29'S</t>
  </si>
  <si>
    <t>55°40'W</t>
  </si>
  <si>
    <t>Edmonson Point</t>
  </si>
  <si>
    <t>74°20'S</t>
  </si>
  <si>
    <t>165°8'E</t>
  </si>
  <si>
    <t>61°7'4"S</t>
  </si>
  <si>
    <t>55°27'28"W</t>
  </si>
  <si>
    <t>62°37'36"S</t>
  </si>
  <si>
    <t>60°22'18"W</t>
  </si>
  <si>
    <t>63°23'41"S</t>
  </si>
  <si>
    <t>56°59'46"W</t>
  </si>
  <si>
    <t>62°9'45"S</t>
  </si>
  <si>
    <t>58°32'7"W</t>
  </si>
  <si>
    <t>62°53'W</t>
  </si>
  <si>
    <t>62°59'39"W</t>
  </si>
  <si>
    <t>58°23'28"W</t>
  </si>
  <si>
    <t>65°28'12"S</t>
  </si>
  <si>
    <t>64°34'59"S</t>
  </si>
  <si>
    <t>71°56'S</t>
  </si>
  <si>
    <t>171°4'E</t>
  </si>
  <si>
    <t>62°57'58"S</t>
  </si>
  <si>
    <t>60°40'35"W</t>
  </si>
  <si>
    <t>60°39'16"S</t>
  </si>
  <si>
    <t>45°11'21"W</t>
  </si>
  <si>
    <t>Gibson Bay</t>
  </si>
  <si>
    <t>55°53'W</t>
  </si>
  <si>
    <t>67°45'S</t>
  </si>
  <si>
    <t>68°42'W</t>
  </si>
  <si>
    <t>60°43'30"S</t>
  </si>
  <si>
    <t>45°35'18"W</t>
  </si>
  <si>
    <t>62°12'58"S</t>
  </si>
  <si>
    <t>58°57'43"W</t>
  </si>
  <si>
    <t>63°19'W</t>
  </si>
  <si>
    <t>Guest Peninsula</t>
  </si>
  <si>
    <t>76°18'S</t>
  </si>
  <si>
    <t>148°0'W</t>
  </si>
  <si>
    <t>75°36'S</t>
  </si>
  <si>
    <t>26°32'28"W</t>
  </si>
  <si>
    <t>Hardy Cove</t>
  </si>
  <si>
    <t>59°35'W</t>
  </si>
  <si>
    <t>64°7'S</t>
  </si>
  <si>
    <t>67°16'S</t>
  </si>
  <si>
    <t>67°37'W</t>
  </si>
  <si>
    <t>62°31'17"S</t>
  </si>
  <si>
    <t>59°46'29"W</t>
  </si>
  <si>
    <t>62°8'20"W</t>
  </si>
  <si>
    <t>77°50'46"S</t>
  </si>
  <si>
    <t>164°12'3"E</t>
  </si>
  <si>
    <t>66°10'S</t>
  </si>
  <si>
    <t>Jorge Island</t>
  </si>
  <si>
    <t>62°23'S</t>
  </si>
  <si>
    <t>59°46'W</t>
  </si>
  <si>
    <t>66°18'58"S</t>
  </si>
  <si>
    <t>65°36'58"W</t>
  </si>
  <si>
    <t>62°13'24"S</t>
  </si>
  <si>
    <t>63°18'58"S</t>
  </si>
  <si>
    <t>56°27'58"W</t>
  </si>
  <si>
    <t>63°9'S</t>
  </si>
  <si>
    <t>67°49'W</t>
  </si>
  <si>
    <t>66°31'20"S</t>
  </si>
  <si>
    <t>66°36'18"S</t>
  </si>
  <si>
    <t>140°3'51"E</t>
  </si>
  <si>
    <t>63°15'W</t>
  </si>
  <si>
    <t>60°0'W</t>
  </si>
  <si>
    <t>59°28'W</t>
  </si>
  <si>
    <t>Latady Island</t>
  </si>
  <si>
    <t>70°45'S</t>
  </si>
  <si>
    <t>74°35'W</t>
  </si>
  <si>
    <t>69°23'19"S</t>
  </si>
  <si>
    <t>69°29'S</t>
  </si>
  <si>
    <t>72°5'W</t>
  </si>
  <si>
    <t>64°14'38"S</t>
  </si>
  <si>
    <t>56°39'36"W</t>
  </si>
  <si>
    <t>Marian Cove</t>
  </si>
  <si>
    <t>58°48'W</t>
  </si>
  <si>
    <t>74°41'42"S</t>
  </si>
  <si>
    <t>164°7'23"E</t>
  </si>
  <si>
    <t>67°26'W</t>
  </si>
  <si>
    <t>67°36'16"S</t>
  </si>
  <si>
    <t>62°52'15"E</t>
  </si>
  <si>
    <t>77°31'37"S</t>
  </si>
  <si>
    <t>166°40'7"E</t>
  </si>
  <si>
    <t>57°53'9"W</t>
  </si>
  <si>
    <t>Mikkelsen Bay</t>
  </si>
  <si>
    <t>68°43'S</t>
  </si>
  <si>
    <t>Millerand Island</t>
  </si>
  <si>
    <t>68°9'S</t>
  </si>
  <si>
    <t>67°13'W</t>
  </si>
  <si>
    <t>66°33'7"S</t>
  </si>
  <si>
    <t>93°0'52"E</t>
  </si>
  <si>
    <t>62°23'18"S</t>
  </si>
  <si>
    <t>65°18'S</t>
  </si>
  <si>
    <t>63°50'W</t>
  </si>
  <si>
    <t>66°49'7"S</t>
  </si>
  <si>
    <t>67°26'25"W</t>
  </si>
  <si>
    <t>77°31'47"S</t>
  </si>
  <si>
    <t>167°9'12"E</t>
  </si>
  <si>
    <t>62°19'48"W</t>
  </si>
  <si>
    <t>61°34'59"W</t>
  </si>
  <si>
    <t>68°16'S</t>
  </si>
  <si>
    <t>66°50'W</t>
  </si>
  <si>
    <t>8°15'48"W</t>
  </si>
  <si>
    <t>70°46'37"S</t>
  </si>
  <si>
    <t>63°19'15"S</t>
  </si>
  <si>
    <t>62°38'28"S</t>
  </si>
  <si>
    <t>60°21'52"W</t>
  </si>
  <si>
    <t>60°44'19"S</t>
  </si>
  <si>
    <t>63°8'S</t>
  </si>
  <si>
    <t>Penguin Point - Coronation Island</t>
  </si>
  <si>
    <t>Penguin Point - Seymour Island</t>
  </si>
  <si>
    <t>64°18'26"S</t>
  </si>
  <si>
    <t>56°42'30"W</t>
  </si>
  <si>
    <t>58°24'W</t>
  </si>
  <si>
    <t>66°39'58"S</t>
  </si>
  <si>
    <t>66°4'59"W</t>
  </si>
  <si>
    <t>102°40'W</t>
  </si>
  <si>
    <t>62°5'27"S</t>
  </si>
  <si>
    <t>58°24'19"W</t>
  </si>
  <si>
    <t>65°45'58"W</t>
  </si>
  <si>
    <t>Port Charcot, Booth Island</t>
  </si>
  <si>
    <t>45°1'59"W</t>
  </si>
  <si>
    <t>64°53'38"S</t>
  </si>
  <si>
    <t>62°51'40"W</t>
  </si>
  <si>
    <t>64°54'44"S</t>
  </si>
  <si>
    <t>63°25'52"W</t>
  </si>
  <si>
    <t>71°25'S</t>
  </si>
  <si>
    <t>170°0'E</t>
  </si>
  <si>
    <t>Ronge Island - Georges Point</t>
  </si>
  <si>
    <t>Ronge Island - Kerr Point</t>
  </si>
  <si>
    <t>Ronge Island - Ketley Point</t>
  </si>
  <si>
    <t>77°30'S</t>
  </si>
  <si>
    <t>168°0'E</t>
  </si>
  <si>
    <t>67°34'10"S</t>
  </si>
  <si>
    <t>67°34'S</t>
  </si>
  <si>
    <t>68°20'W</t>
  </si>
  <si>
    <t>77°56'S</t>
  </si>
  <si>
    <t>164°33'E</t>
  </si>
  <si>
    <t>68°7'46"S</t>
  </si>
  <si>
    <t>67°6'12"W</t>
  </si>
  <si>
    <t>Schokalsky Bay</t>
  </si>
  <si>
    <t>69°55'W</t>
  </si>
  <si>
    <t>57°30'S</t>
  </si>
  <si>
    <t>40°0'W</t>
  </si>
  <si>
    <t>77°50'58"S</t>
  </si>
  <si>
    <t>166°46'2"E</t>
  </si>
  <si>
    <t>63°13'S</t>
  </si>
  <si>
    <t>57°13'W</t>
  </si>
  <si>
    <t>73°21'S</t>
  </si>
  <si>
    <t>78°19'W</t>
  </si>
  <si>
    <t>Siple Coast</t>
  </si>
  <si>
    <t>82°0'S</t>
  </si>
  <si>
    <t>155°0'W</t>
  </si>
  <si>
    <t>Skep Point</t>
  </si>
  <si>
    <t>66°52'41"S</t>
  </si>
  <si>
    <t>65°19'59"W</t>
  </si>
  <si>
    <t>57°10'59"W</t>
  </si>
  <si>
    <t>0°0'E</t>
  </si>
  <si>
    <t>61°7'S</t>
  </si>
  <si>
    <t>54°44'W</t>
  </si>
  <si>
    <t>74°5'6"S</t>
  </si>
  <si>
    <t>22°57'48"W</t>
  </si>
  <si>
    <t>61°1'W</t>
  </si>
  <si>
    <t>67°21'S</t>
  </si>
  <si>
    <t>68°5'W</t>
  </si>
  <si>
    <t>64°54'48"S</t>
  </si>
  <si>
    <t>45°36'30"W</t>
  </si>
  <si>
    <t>60°39'1"S</t>
  </si>
  <si>
    <t>45°32'4"W</t>
  </si>
  <si>
    <t>57°46'W</t>
  </si>
  <si>
    <t>64°57'W</t>
  </si>
  <si>
    <t>Takaki Promontory</t>
  </si>
  <si>
    <t>65°33'S</t>
  </si>
  <si>
    <t>67°38'W</t>
  </si>
  <si>
    <t>67°35'W</t>
  </si>
  <si>
    <t>61°8'53"S</t>
  </si>
  <si>
    <t>54°42'3"W</t>
  </si>
  <si>
    <t>Wilkins Ice Shelf</t>
  </si>
  <si>
    <t>70°15'S</t>
  </si>
  <si>
    <t>73°0'W</t>
  </si>
  <si>
    <t>166°25'47"E</t>
  </si>
  <si>
    <t>70°31'34"S</t>
  </si>
  <si>
    <t>8°48'4"E</t>
  </si>
  <si>
    <t>Wordie House, Winter Island</t>
  </si>
  <si>
    <t>67°20'S</t>
  </si>
  <si>
    <t>67°41'W</t>
  </si>
  <si>
    <t>69°22'16"S</t>
  </si>
  <si>
    <t>76°23'13"E</t>
  </si>
  <si>
    <t>37°22'59"W</t>
  </si>
  <si>
    <t>54°29'S</t>
  </si>
  <si>
    <t>37°5'W</t>
  </si>
  <si>
    <t>36°58'W</t>
  </si>
  <si>
    <t>37°12'W</t>
  </si>
  <si>
    <t>59°25'S</t>
  </si>
  <si>
    <t>27°3'W</t>
  </si>
  <si>
    <t>54°0'18"S</t>
  </si>
  <si>
    <t>38°3'W</t>
  </si>
  <si>
    <t>36°43'59"W</t>
  </si>
  <si>
    <t>59°1'59"S</t>
  </si>
  <si>
    <t>21°30'58"W</t>
  </si>
  <si>
    <t>54°31'59"S</t>
  </si>
  <si>
    <t>35°54'W</t>
  </si>
  <si>
    <t>37°43'59"W</t>
  </si>
  <si>
    <t>37°24'W</t>
  </si>
  <si>
    <t>37°30'58"W</t>
  </si>
  <si>
    <t>37°46'59"W</t>
  </si>
  <si>
    <t>55°1'S</t>
  </si>
  <si>
    <t>34°41'W</t>
  </si>
  <si>
    <t>37°55'59"W</t>
  </si>
  <si>
    <t>35°28'48"W</t>
  </si>
  <si>
    <t>54°47'51"S</t>
  </si>
  <si>
    <t>54°48'S</t>
  </si>
  <si>
    <t>35°46'59"W</t>
  </si>
  <si>
    <t>54°13'8"S</t>
  </si>
  <si>
    <t>36°47'2"W</t>
  </si>
  <si>
    <t>35°52'59"W</t>
  </si>
  <si>
    <t>54°52'5"S</t>
  </si>
  <si>
    <t>36°0'22"W</t>
  </si>
  <si>
    <t>54°31'1"S</t>
  </si>
  <si>
    <t>36°39'W</t>
  </si>
  <si>
    <t>37°40'59"W</t>
  </si>
  <si>
    <t>54°5'S</t>
  </si>
  <si>
    <t>36°52'59"W</t>
  </si>
  <si>
    <t>37°33'36"W</t>
  </si>
  <si>
    <t>54°52'34"S</t>
  </si>
  <si>
    <t>36°4'41"W</t>
  </si>
  <si>
    <t>36°30'29"W</t>
  </si>
  <si>
    <t>37°16'12"W</t>
  </si>
  <si>
    <t>Hound Bay</t>
  </si>
  <si>
    <t>54°22'S</t>
  </si>
  <si>
    <t>36°13'W</t>
  </si>
  <si>
    <t>54°10'48"S</t>
  </si>
  <si>
    <t>36°42'42"W</t>
  </si>
  <si>
    <t>54°42'S</t>
  </si>
  <si>
    <t>35°55'59"W</t>
  </si>
  <si>
    <t>54°34'1"S</t>
  </si>
  <si>
    <t>35°57'W</t>
  </si>
  <si>
    <t>36°35'W</t>
  </si>
  <si>
    <t>54°16'1"S</t>
  </si>
  <si>
    <t>37°10'59"W</t>
  </si>
  <si>
    <t>54°10'12"S</t>
  </si>
  <si>
    <t>54°8'30"S</t>
  </si>
  <si>
    <t>56°40'S</t>
  </si>
  <si>
    <t>28°10'W</t>
  </si>
  <si>
    <t>37°28'59"W</t>
  </si>
  <si>
    <t>54°3'58"S</t>
  </si>
  <si>
    <t>37°39'W</t>
  </si>
  <si>
    <t>54°13'59"S</t>
  </si>
  <si>
    <t>37°19'1"W</t>
  </si>
  <si>
    <t>54°40'59"S</t>
  </si>
  <si>
    <t>54°9'58"S</t>
  </si>
  <si>
    <t>37°34'59"W</t>
  </si>
  <si>
    <t>54°13'12"S</t>
  </si>
  <si>
    <t>36°13'12"W</t>
  </si>
  <si>
    <t>36°7'5"W</t>
  </si>
  <si>
    <t>54°8'24"S</t>
  </si>
  <si>
    <t>37°44'56"W</t>
  </si>
  <si>
    <t>37°31'W</t>
  </si>
  <si>
    <t>54°52'12"S</t>
  </si>
  <si>
    <t>36°2'53"W</t>
  </si>
  <si>
    <t>53°58'59"S</t>
  </si>
  <si>
    <t>37°55'1"W</t>
  </si>
  <si>
    <t>Southern Thule, SSI</t>
  </si>
  <si>
    <t>54°2'50"S</t>
  </si>
  <si>
    <t>37°21'23"W</t>
  </si>
  <si>
    <t>54°9'36"S</t>
  </si>
  <si>
    <t>37°19'48"W</t>
  </si>
  <si>
    <t>59°27'S</t>
  </si>
  <si>
    <t>27°18'W</t>
  </si>
  <si>
    <t>36°12'12"W</t>
  </si>
  <si>
    <t>57°6'S</t>
  </si>
  <si>
    <t>26°47'W</t>
  </si>
  <si>
    <t>56°42'S</t>
  </si>
  <si>
    <t>37°36'58"W</t>
  </si>
  <si>
    <t>36°1'1"W</t>
  </si>
  <si>
    <t>38°6'36"W</t>
  </si>
  <si>
    <t>54°6'58"S</t>
  </si>
  <si>
    <t>37°42'W</t>
  </si>
  <si>
    <t>54°44'58"S</t>
  </si>
  <si>
    <t>35°51'W</t>
  </si>
  <si>
    <t>56°18'S</t>
  </si>
  <si>
    <t>27°33'36"W</t>
  </si>
  <si>
    <t>EXPLORIS</t>
  </si>
  <si>
    <t xml:space="preserve">Japan Grace Co., Ltd. / Peaceboat </t>
  </si>
  <si>
    <t>Azamara Journey</t>
  </si>
  <si>
    <t>Dagon</t>
  </si>
  <si>
    <t>Falkor (too)</t>
  </si>
  <si>
    <t>Hydra</t>
  </si>
  <si>
    <t>Lauren L</t>
  </si>
  <si>
    <t>M/V Argus</t>
  </si>
  <si>
    <t>MV Pacific World</t>
  </si>
  <si>
    <t>MY Game Changer</t>
  </si>
  <si>
    <t>Ocean Explorer</t>
  </si>
  <si>
    <t>Octopus</t>
  </si>
  <si>
    <t>Rocinante</t>
  </si>
  <si>
    <t>Seven Seas Mariner</t>
  </si>
  <si>
    <t>Seven Seas Splendor</t>
  </si>
  <si>
    <t>S/Y Amundsen</t>
  </si>
  <si>
    <t>S/Y Firebird</t>
  </si>
  <si>
    <t>2024-25/</t>
  </si>
  <si>
    <t xml:space="preserve">PVR 2024-25 Rev.2 (Oct 2024) provided by NSF and IAATO         </t>
  </si>
  <si>
    <t>HX Hurtigruten Expeditions</t>
  </si>
  <si>
    <t>MY Asteria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</si>
</sst>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m/d/yy;@"/>
    <numFmt numFmtId="166" formatCode="mm/dd/yy;@"/>
  </numFmts>
  <fonts count="41">
    <font>
      <sz val="10"/>
      <name val="Arial"/>
    </font>
    <font>
      <sz val="10"/>
      <name val="Arial"/>
      <family val="2"/>
    </font>
    <font>
      <sz val="9"/>
      <name val="Arial"/>
      <family val="2"/>
    </font>
    <font>
      <u/>
      <sz val="9"/>
      <name val="Arial"/>
      <family val="2"/>
    </font>
    <font>
      <b/>
      <i/>
      <sz val="10"/>
      <name val="Arial"/>
      <family val="2"/>
    </font>
    <font>
      <i/>
      <sz val="8"/>
      <name val="Arial"/>
      <family val="2"/>
    </font>
    <font>
      <sz val="12"/>
      <name val="Arial"/>
      <family val="2"/>
    </font>
    <font>
      <b/>
      <i/>
      <sz val="8"/>
      <name val="Arial"/>
      <family val="2"/>
    </font>
    <font>
      <sz val="8"/>
      <name val="Arial"/>
      <family val="2"/>
    </font>
    <font>
      <sz val="11"/>
      <name val="Arial"/>
      <family val="2"/>
    </font>
    <font>
      <b/>
      <sz val="9"/>
      <name val="Arial"/>
      <family val="2"/>
    </font>
    <font>
      <b/>
      <sz val="10"/>
      <color indexed="8"/>
      <name val="MS Sans Serif"/>
      <family val="2"/>
    </font>
    <font>
      <b/>
      <sz val="10"/>
      <name val="MS Sans Serif"/>
      <family val="2"/>
    </font>
    <font>
      <u/>
      <sz val="10"/>
      <color indexed="12"/>
      <name val="Arial"/>
      <family val="2"/>
    </font>
    <font>
      <sz val="8"/>
      <name val="Arial"/>
      <family val="2"/>
    </font>
    <font>
      <b/>
      <sz val="10"/>
      <name val="Arial"/>
      <family val="2"/>
    </font>
    <font>
      <b/>
      <sz val="10"/>
      <name val="Arial"/>
      <family val="2"/>
    </font>
    <font>
      <sz val="10"/>
      <name val="Arial"/>
      <family val="2"/>
    </font>
    <font>
      <i/>
      <sz val="10"/>
      <name val="Arial"/>
      <family val="2"/>
    </font>
    <font>
      <b/>
      <sz val="8"/>
      <name val="Arial"/>
      <family val="2"/>
    </font>
    <font>
      <b/>
      <sz val="12"/>
      <name val="Arial"/>
      <family val="2"/>
    </font>
    <font>
      <sz val="11"/>
      <color indexed="8"/>
      <name val="Calibri"/>
      <family val="2"/>
    </font>
    <font>
      <b/>
      <sz val="10"/>
      <color indexed="60"/>
      <name val="Arial"/>
      <family val="2"/>
    </font>
    <font>
      <b/>
      <sz val="14"/>
      <name val="Arial"/>
      <family val="2"/>
    </font>
    <font>
      <sz val="10"/>
      <color indexed="10"/>
      <name val="Arial"/>
      <family val="2"/>
    </font>
    <font>
      <sz val="10"/>
      <name val="Arial"/>
      <family val="2"/>
    </font>
    <font>
      <sz val="11"/>
      <color rgb="FF000000"/>
      <name val="Times New Roman"/>
      <family val="1"/>
    </font>
    <font>
      <sz val="10"/>
      <color theme="0"/>
      <name val="Arial"/>
      <family val="2"/>
    </font>
    <font>
      <b/>
      <sz val="10"/>
      <color theme="0"/>
      <name val="Arial"/>
      <family val="2"/>
    </font>
    <font>
      <sz val="10"/>
      <color theme="1"/>
      <name val="Arial"/>
      <family val="2"/>
    </font>
    <font>
      <b/>
      <sz val="11"/>
      <color rgb="FF000000"/>
      <name val="Calibri"/>
      <family val="2"/>
    </font>
    <font>
      <sz val="11"/>
      <color rgb="FF000000"/>
      <name val="Calibri"/>
      <family val="2"/>
    </font>
    <font>
      <sz val="24"/>
      <name val="Arial"/>
      <family val="2"/>
    </font>
    <font>
      <sz val="12"/>
      <color theme="1"/>
      <name val="Calibri"/>
      <family val="2"/>
      <scheme val="minor"/>
    </font>
    <font>
      <b/>
      <sz val="11"/>
      <name val="Arial"/>
      <family val="2"/>
    </font>
    <font>
      <sz val="20"/>
      <name val="Arial"/>
      <family val="2"/>
    </font>
    <font>
      <sz val="11"/>
      <name val="Calibri"/>
      <family val="2"/>
    </font>
    <font>
      <sz val="11"/>
      <color theme="0"/>
      <name val="Arial"/>
      <family val="2"/>
    </font>
    <font>
      <sz val="14"/>
      <color theme="0"/>
      <name val="Arial"/>
      <family val="2"/>
    </font>
    <font>
      <b/>
      <sz val="14"/>
      <color theme="0"/>
      <name val="Arial"/>
      <family val="2"/>
    </font>
    <font>
      <u/>
      <sz val="11"/>
      <color theme="0"/>
      <name val="Arial"/>
      <family val="2"/>
    </font>
  </fonts>
  <fills count="19">
    <fill>
      <patternFill patternType="none"/>
    </fill>
    <fill>
      <patternFill patternType="gray125"/>
    </fill>
    <fill>
      <patternFill patternType="mediumGray">
        <fgColor indexed="22"/>
        <bgColor indexed="9"/>
      </patternFill>
    </fill>
    <fill>
      <patternFill patternType="solid">
        <fgColor theme="0" tint="-0.14996795556505021"/>
        <bgColor indexed="64"/>
      </patternFill>
    </fill>
    <fill>
      <patternFill patternType="solid">
        <fgColor theme="4"/>
        <bgColor indexed="64"/>
      </patternFill>
    </fill>
    <fill>
      <patternFill patternType="solid">
        <fgColor rgb="FFD9D9D9"/>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E9473C"/>
        <bgColor indexed="64"/>
      </patternFill>
    </fill>
    <fill>
      <patternFill patternType="solid">
        <fgColor rgb="FF92C0E7"/>
        <bgColor indexed="64"/>
      </patternFill>
    </fill>
  </fills>
  <borders count="7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n">
        <color indexed="64"/>
      </right>
      <top style="thin">
        <color indexed="64"/>
      </top>
      <bottom/>
      <diagonal/>
    </border>
    <border>
      <left style="thick">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theme="0"/>
      </left>
      <right/>
      <top/>
      <bottom/>
      <diagonal/>
    </border>
    <border>
      <left style="thin">
        <color theme="0"/>
      </left>
      <right style="thick">
        <color indexed="64"/>
      </right>
      <top/>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right style="thin">
        <color indexed="64"/>
      </right>
      <top style="thin">
        <color indexed="64"/>
      </top>
      <bottom style="medium">
        <color indexed="64"/>
      </bottom>
      <diagonal/>
    </border>
  </borders>
  <cellStyleXfs count="6">
    <xf numFmtId="0" fontId="0" fillId="0" borderId="0"/>
    <xf numFmtId="0" fontId="13" fillId="0" borderId="0" applyNumberFormat="0" applyFill="0" applyBorder="0" applyAlignment="0" applyProtection="0">
      <alignment vertical="top"/>
      <protection locked="0"/>
    </xf>
    <xf numFmtId="0" fontId="21" fillId="0" borderId="0"/>
    <xf numFmtId="0" fontId="26" fillId="0" borderId="0">
      <alignment horizontal="left" vertical="top" wrapText="1"/>
    </xf>
    <xf numFmtId="0" fontId="1" fillId="0" borderId="0" applyProtection="0"/>
    <xf numFmtId="0" fontId="33" fillId="0" borderId="0"/>
  </cellStyleXfs>
  <cellXfs count="430">
    <xf numFmtId="0" fontId="0" fillId="0" borderId="0" xfId="0"/>
    <xf numFmtId="0" fontId="11" fillId="2" borderId="1" xfId="0" applyFont="1" applyFill="1" applyBorder="1" applyAlignment="1">
      <alignment horizontal="left"/>
    </xf>
    <xf numFmtId="0" fontId="0" fillId="0" borderId="2" xfId="0" applyBorder="1"/>
    <xf numFmtId="0" fontId="11" fillId="2" borderId="1" xfId="0" applyFont="1" applyFill="1" applyBorder="1" applyAlignment="1" applyProtection="1">
      <alignment horizontal="left"/>
      <protection locked="0"/>
    </xf>
    <xf numFmtId="0" fontId="12" fillId="2" borderId="1" xfId="0" applyFont="1" applyFill="1" applyBorder="1" applyAlignment="1" applyProtection="1">
      <alignment horizontal="left"/>
      <protection locked="0"/>
    </xf>
    <xf numFmtId="0" fontId="11" fillId="2" borderId="3" xfId="0" applyFont="1" applyFill="1" applyBorder="1" applyAlignment="1" applyProtection="1">
      <alignment horizontal="left"/>
      <protection locked="0"/>
    </xf>
    <xf numFmtId="0" fontId="15" fillId="0" borderId="0" xfId="0" applyFont="1"/>
    <xf numFmtId="0" fontId="16" fillId="0" borderId="0" xfId="0" applyFont="1"/>
    <xf numFmtId="0" fontId="16" fillId="0" borderId="0" xfId="0" applyFont="1" applyAlignment="1">
      <alignment wrapText="1"/>
    </xf>
    <xf numFmtId="0" fontId="17" fillId="0" borderId="0" xfId="0" applyFont="1"/>
    <xf numFmtId="15" fontId="0" fillId="0" borderId="0" xfId="0" applyNumberFormat="1"/>
    <xf numFmtId="49" fontId="0" fillId="0" borderId="0" xfId="0" applyNumberFormat="1"/>
    <xf numFmtId="49" fontId="0" fillId="0" borderId="0" xfId="0" applyNumberFormat="1" applyProtection="1">
      <protection locked="0"/>
    </xf>
    <xf numFmtId="0" fontId="11" fillId="2" borderId="4" xfId="0" applyFont="1" applyFill="1" applyBorder="1" applyAlignment="1">
      <alignment horizontal="left"/>
    </xf>
    <xf numFmtId="0" fontId="11" fillId="2" borderId="5" xfId="0" applyFont="1" applyFill="1" applyBorder="1" applyAlignment="1" applyProtection="1">
      <alignment horizontal="left"/>
      <protection locked="0"/>
    </xf>
    <xf numFmtId="49" fontId="2" fillId="0" borderId="1" xfId="0" applyNumberFormat="1" applyFont="1" applyBorder="1" applyProtection="1">
      <protection locked="0"/>
    </xf>
    <xf numFmtId="0" fontId="13" fillId="0" borderId="0" xfId="1" applyFill="1" applyBorder="1" applyAlignment="1" applyProtection="1">
      <alignment horizontal="center" vertical="center" wrapText="1"/>
    </xf>
    <xf numFmtId="0" fontId="0" fillId="0" borderId="0" xfId="0" applyAlignment="1">
      <alignment vertical="top" wrapText="1"/>
    </xf>
    <xf numFmtId="0" fontId="0" fillId="0" borderId="0" xfId="0" applyAlignment="1">
      <alignment wrapText="1"/>
    </xf>
    <xf numFmtId="0" fontId="23" fillId="0" borderId="0" xfId="0" applyFont="1"/>
    <xf numFmtId="0" fontId="2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6" xfId="0" applyFont="1" applyBorder="1" applyAlignment="1">
      <alignment horizontal="right" vertical="center"/>
    </xf>
    <xf numFmtId="0" fontId="2" fillId="0" borderId="0" xfId="0" applyFont="1" applyAlignment="1">
      <alignment vertical="center"/>
    </xf>
    <xf numFmtId="0" fontId="4" fillId="0" borderId="0" xfId="0"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10"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0" fillId="0" borderId="10"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17" fillId="0" borderId="12" xfId="0" applyFont="1" applyBorder="1" applyAlignment="1">
      <alignment horizontal="center" vertical="center"/>
    </xf>
    <xf numFmtId="0" fontId="0" fillId="0" borderId="13" xfId="0" applyBorder="1" applyAlignment="1">
      <alignment horizontal="center" vertical="center"/>
    </xf>
    <xf numFmtId="0" fontId="5"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8" fillId="0" borderId="17" xfId="0" applyFont="1" applyBorder="1" applyAlignment="1">
      <alignment horizontal="center" vertical="center"/>
    </xf>
    <xf numFmtId="0" fontId="8" fillId="0" borderId="0" xfId="0" applyFont="1" applyAlignment="1">
      <alignment vertical="center"/>
    </xf>
    <xf numFmtId="0" fontId="0" fillId="0" borderId="5" xfId="0" applyBorder="1" applyAlignment="1">
      <alignment vertical="center"/>
    </xf>
    <xf numFmtId="0" fontId="0" fillId="0" borderId="0" xfId="0" applyAlignment="1">
      <alignment horizontal="right" vertical="center"/>
    </xf>
    <xf numFmtId="0" fontId="13" fillId="0" borderId="0" xfId="1" applyAlignment="1" applyProtection="1">
      <alignment wrapText="1"/>
    </xf>
    <xf numFmtId="0" fontId="1" fillId="0" borderId="0" xfId="0" applyFont="1" applyAlignment="1">
      <alignment horizontal="left"/>
    </xf>
    <xf numFmtId="0" fontId="9" fillId="0" borderId="20" xfId="0" applyFont="1" applyBorder="1" applyAlignment="1">
      <alignment vertical="center"/>
    </xf>
    <xf numFmtId="0" fontId="10" fillId="0" borderId="21" xfId="0" applyFont="1" applyBorder="1" applyAlignment="1">
      <alignment vertical="center"/>
    </xf>
    <xf numFmtId="0" fontId="9" fillId="0" borderId="22" xfId="0" applyFont="1" applyBorder="1" applyAlignment="1">
      <alignment vertical="center"/>
    </xf>
    <xf numFmtId="0" fontId="13" fillId="0" borderId="0" xfId="1" applyFill="1" applyAlignment="1" applyProtection="1">
      <alignment vertical="center"/>
    </xf>
    <xf numFmtId="0" fontId="13" fillId="0" borderId="0" xfId="1" applyBorder="1" applyAlignment="1" applyProtection="1">
      <alignment horizontal="left" vertical="center"/>
    </xf>
    <xf numFmtId="0" fontId="2" fillId="0" borderId="1" xfId="0" applyFont="1" applyBorder="1" applyAlignment="1">
      <alignment horizontal="left" vertical="center"/>
    </xf>
    <xf numFmtId="0" fontId="2" fillId="0" borderId="21" xfId="0" applyFont="1" applyBorder="1" applyAlignment="1">
      <alignment horizontal="right" vertical="center"/>
    </xf>
    <xf numFmtId="0" fontId="1" fillId="0" borderId="0" xfId="0" applyFont="1" applyAlignment="1">
      <alignment vertical="center"/>
    </xf>
    <xf numFmtId="1" fontId="2" fillId="3" borderId="23" xfId="0" applyNumberFormat="1" applyFont="1" applyFill="1" applyBorder="1" applyAlignment="1" applyProtection="1">
      <alignment vertical="center"/>
      <protection locked="0"/>
    </xf>
    <xf numFmtId="1" fontId="2" fillId="3" borderId="24" xfId="0" applyNumberFormat="1" applyFont="1" applyFill="1" applyBorder="1" applyAlignment="1" applyProtection="1">
      <alignment vertical="center"/>
      <protection locked="0"/>
    </xf>
    <xf numFmtId="1" fontId="2" fillId="3" borderId="25" xfId="0" applyNumberFormat="1" applyFont="1" applyFill="1" applyBorder="1" applyAlignment="1" applyProtection="1">
      <alignment vertical="center"/>
      <protection locked="0"/>
    </xf>
    <xf numFmtId="1" fontId="2" fillId="3" borderId="26" xfId="0" applyNumberFormat="1" applyFont="1" applyFill="1" applyBorder="1" applyAlignment="1" applyProtection="1">
      <alignment vertical="center"/>
      <protection locked="0"/>
    </xf>
    <xf numFmtId="49" fontId="2" fillId="3" borderId="27" xfId="0" applyNumberFormat="1" applyFont="1" applyFill="1" applyBorder="1" applyAlignment="1" applyProtection="1">
      <alignment vertical="center"/>
      <protection locked="0"/>
    </xf>
    <xf numFmtId="49" fontId="2" fillId="3" borderId="5" xfId="0" applyNumberFormat="1" applyFont="1" applyFill="1" applyBorder="1" applyAlignment="1" applyProtection="1">
      <alignment vertical="center"/>
      <protection locked="0"/>
    </xf>
    <xf numFmtId="1" fontId="2" fillId="3" borderId="28" xfId="0" applyNumberFormat="1" applyFont="1" applyFill="1" applyBorder="1" applyAlignment="1" applyProtection="1">
      <alignment vertical="center"/>
      <protection locked="0"/>
    </xf>
    <xf numFmtId="1" fontId="2" fillId="3" borderId="4" xfId="0" applyNumberFormat="1" applyFont="1" applyFill="1" applyBorder="1" applyAlignment="1" applyProtection="1">
      <alignment vertical="center"/>
      <protection locked="0"/>
    </xf>
    <xf numFmtId="1" fontId="2" fillId="3" borderId="1" xfId="0" applyNumberFormat="1" applyFont="1" applyFill="1"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26" xfId="0" applyFill="1" applyBorder="1" applyAlignment="1" applyProtection="1">
      <alignment vertical="center"/>
      <protection locked="0"/>
    </xf>
    <xf numFmtId="0" fontId="28" fillId="4" borderId="34" xfId="0" applyFont="1" applyFill="1" applyBorder="1" applyAlignment="1">
      <alignment vertical="center"/>
    </xf>
    <xf numFmtId="0" fontId="27" fillId="4" borderId="34" xfId="0" applyFont="1" applyFill="1" applyBorder="1" applyAlignment="1">
      <alignment vertical="center"/>
    </xf>
    <xf numFmtId="0" fontId="25" fillId="0" borderId="0" xfId="0" applyFont="1" applyAlignment="1">
      <alignment horizontal="left"/>
    </xf>
    <xf numFmtId="0" fontId="10" fillId="0" borderId="0" xfId="0" applyFont="1" applyAlignment="1">
      <alignment horizontal="center" vertical="center"/>
    </xf>
    <xf numFmtId="0" fontId="2" fillId="0" borderId="0" xfId="0" applyFont="1" applyAlignment="1">
      <alignment horizontal="center" vertical="center"/>
    </xf>
    <xf numFmtId="0" fontId="0" fillId="0" borderId="0" xfId="0" applyProtection="1">
      <protection locked="0"/>
    </xf>
    <xf numFmtId="0" fontId="26" fillId="0" borderId="0" xfId="3">
      <alignment horizontal="left" vertical="top" wrapText="1"/>
    </xf>
    <xf numFmtId="0" fontId="28" fillId="4" borderId="35" xfId="0" applyFont="1" applyFill="1" applyBorder="1" applyAlignment="1">
      <alignment vertical="center"/>
    </xf>
    <xf numFmtId="0" fontId="28" fillId="4" borderId="36" xfId="0" applyFont="1" applyFill="1" applyBorder="1" applyAlignment="1">
      <alignment vertical="center"/>
    </xf>
    <xf numFmtId="0" fontId="28" fillId="4" borderId="37" xfId="0" applyFont="1" applyFill="1" applyBorder="1" applyAlignment="1">
      <alignment vertical="center" wrapText="1"/>
    </xf>
    <xf numFmtId="49" fontId="2" fillId="0" borderId="38" xfId="0" applyNumberFormat="1" applyFont="1" applyBorder="1" applyAlignment="1" applyProtection="1">
      <alignment vertical="center"/>
      <protection locked="0"/>
    </xf>
    <xf numFmtId="49" fontId="2" fillId="3" borderId="25" xfId="0" applyNumberFormat="1" applyFont="1" applyFill="1" applyBorder="1" applyAlignment="1" applyProtection="1">
      <alignment vertical="center"/>
      <protection locked="0"/>
    </xf>
    <xf numFmtId="0" fontId="1" fillId="0" borderId="0" xfId="0" applyFont="1" applyProtection="1">
      <protection locked="0"/>
    </xf>
    <xf numFmtId="49" fontId="2" fillId="0" borderId="5" xfId="0" applyNumberFormat="1" applyFont="1" applyBorder="1" applyAlignment="1" applyProtection="1">
      <alignment vertical="center"/>
      <protection locked="0"/>
    </xf>
    <xf numFmtId="0" fontId="1" fillId="0" borderId="0" xfId="0" applyFont="1"/>
    <xf numFmtId="0" fontId="8" fillId="5" borderId="25" xfId="0" applyFont="1" applyFill="1" applyBorder="1" applyAlignment="1" applyProtection="1">
      <alignment vertical="center" wrapText="1"/>
      <protection locked="0"/>
    </xf>
    <xf numFmtId="0" fontId="28" fillId="6" borderId="39" xfId="0" applyFont="1" applyFill="1" applyBorder="1" applyAlignment="1">
      <alignment vertical="center"/>
    </xf>
    <xf numFmtId="0" fontId="28" fillId="6" borderId="14" xfId="0" applyFont="1" applyFill="1" applyBorder="1" applyAlignment="1">
      <alignment vertical="center"/>
    </xf>
    <xf numFmtId="0" fontId="28" fillId="6" borderId="61" xfId="0" applyFont="1" applyFill="1" applyBorder="1" applyAlignment="1">
      <alignment vertical="center"/>
    </xf>
    <xf numFmtId="0" fontId="28" fillId="6" borderId="62" xfId="0" applyFont="1" applyFill="1" applyBorder="1" applyAlignment="1">
      <alignment vertical="center"/>
    </xf>
    <xf numFmtId="0" fontId="26" fillId="7" borderId="63" xfId="3" applyFill="1" applyBorder="1">
      <alignment horizontal="left" vertical="top" wrapText="1"/>
    </xf>
    <xf numFmtId="0" fontId="26" fillId="8" borderId="63" xfId="3" applyFill="1" applyBorder="1">
      <alignment horizontal="left" vertical="top" wrapText="1"/>
    </xf>
    <xf numFmtId="0" fontId="26" fillId="7" borderId="64" xfId="3" applyFill="1" applyBorder="1">
      <alignment horizontal="left" vertical="top" wrapText="1"/>
    </xf>
    <xf numFmtId="0" fontId="2" fillId="0" borderId="3" xfId="0" applyFont="1" applyBorder="1" applyAlignment="1">
      <alignment vertical="center"/>
    </xf>
    <xf numFmtId="49" fontId="2" fillId="3" borderId="25" xfId="0" applyNumberFormat="1" applyFont="1" applyFill="1" applyBorder="1" applyAlignment="1" applyProtection="1">
      <alignment horizontal="center" vertical="center"/>
      <protection locked="0"/>
    </xf>
    <xf numFmtId="0" fontId="2" fillId="0" borderId="21" xfId="0" applyFont="1" applyBorder="1" applyAlignment="1">
      <alignment vertical="center"/>
    </xf>
    <xf numFmtId="0" fontId="1" fillId="0" borderId="65" xfId="3" applyFont="1" applyBorder="1" applyAlignment="1">
      <alignment vertical="center"/>
    </xf>
    <xf numFmtId="0" fontId="1" fillId="0" borderId="63" xfId="3" applyFont="1" applyBorder="1" applyAlignment="1">
      <alignment vertical="center"/>
    </xf>
    <xf numFmtId="0" fontId="1" fillId="0" borderId="64" xfId="3" applyFont="1" applyBorder="1" applyAlignment="1">
      <alignment vertical="center"/>
    </xf>
    <xf numFmtId="0" fontId="20" fillId="0" borderId="0" xfId="0" applyFont="1"/>
    <xf numFmtId="0" fontId="18" fillId="0" borderId="0" xfId="0" applyFont="1"/>
    <xf numFmtId="0" fontId="29" fillId="0" borderId="0" xfId="0" applyFont="1"/>
    <xf numFmtId="0" fontId="1" fillId="0" borderId="13" xfId="0" applyFont="1" applyBorder="1" applyAlignment="1">
      <alignment wrapText="1"/>
    </xf>
    <xf numFmtId="0" fontId="1" fillId="0" borderId="0" xfId="0" applyFont="1" applyAlignment="1">
      <alignment wrapText="1"/>
    </xf>
    <xf numFmtId="0" fontId="30" fillId="12" borderId="13" xfId="0" applyFont="1" applyFill="1" applyBorder="1" applyAlignment="1">
      <alignment horizontal="left" vertical="center"/>
    </xf>
    <xf numFmtId="0" fontId="30" fillId="12" borderId="0" xfId="0" applyFont="1" applyFill="1" applyAlignment="1">
      <alignment horizontal="left" vertical="center"/>
    </xf>
    <xf numFmtId="0" fontId="30" fillId="12" borderId="40" xfId="0" applyFont="1" applyFill="1" applyBorder="1" applyAlignment="1">
      <alignment horizontal="left" vertical="center"/>
    </xf>
    <xf numFmtId="0" fontId="2" fillId="15" borderId="25" xfId="0" applyFont="1" applyFill="1" applyBorder="1" applyAlignment="1" applyProtection="1">
      <alignment horizontal="center" vertical="center"/>
      <protection locked="0"/>
    </xf>
    <xf numFmtId="0" fontId="2" fillId="15" borderId="6" xfId="0" applyFont="1" applyFill="1" applyBorder="1" applyAlignment="1" applyProtection="1">
      <alignment horizontal="center" vertical="center"/>
      <protection locked="0"/>
    </xf>
    <xf numFmtId="0" fontId="13" fillId="0" borderId="0" xfId="1" applyAlignment="1" applyProtection="1">
      <alignment vertical="center"/>
    </xf>
    <xf numFmtId="164" fontId="0" fillId="0" borderId="48" xfId="0" applyNumberFormat="1" applyBorder="1" applyAlignment="1" applyProtection="1">
      <alignment horizontal="center" vertical="center"/>
      <protection hidden="1"/>
    </xf>
    <xf numFmtId="164" fontId="0" fillId="0" borderId="57" xfId="0" applyNumberFormat="1" applyBorder="1" applyAlignment="1" applyProtection="1">
      <alignment horizontal="center" vertical="center"/>
      <protection hidden="1"/>
    </xf>
    <xf numFmtId="0" fontId="0" fillId="3" borderId="48" xfId="0" applyFill="1" applyBorder="1" applyAlignment="1" applyProtection="1">
      <alignment vertical="center"/>
      <protection locked="0"/>
    </xf>
    <xf numFmtId="0" fontId="0" fillId="3" borderId="67" xfId="0" applyFill="1" applyBorder="1" applyAlignment="1" applyProtection="1">
      <alignment vertical="center"/>
      <protection locked="0"/>
    </xf>
    <xf numFmtId="49" fontId="1" fillId="3" borderId="25" xfId="0" applyNumberFormat="1" applyFont="1" applyFill="1" applyBorder="1" applyAlignment="1" applyProtection="1">
      <alignment horizontal="left" vertical="center"/>
      <protection locked="0"/>
    </xf>
    <xf numFmtId="164" fontId="0" fillId="0" borderId="25" xfId="0" applyNumberFormat="1" applyBorder="1" applyAlignment="1" applyProtection="1">
      <alignment horizontal="center" vertical="center"/>
      <protection hidden="1"/>
    </xf>
    <xf numFmtId="20" fontId="0" fillId="3" borderId="25" xfId="0" applyNumberFormat="1" applyFill="1" applyBorder="1" applyAlignment="1" applyProtection="1">
      <alignment horizontal="center" vertical="center"/>
      <protection locked="0"/>
    </xf>
    <xf numFmtId="1" fontId="0" fillId="3" borderId="25" xfId="0" applyNumberFormat="1" applyFill="1" applyBorder="1" applyAlignment="1" applyProtection="1">
      <alignment vertical="center"/>
      <protection locked="0"/>
    </xf>
    <xf numFmtId="1" fontId="0" fillId="0" borderId="25" xfId="0" applyNumberFormat="1" applyBorder="1" applyAlignment="1">
      <alignment vertical="center"/>
    </xf>
    <xf numFmtId="49" fontId="0" fillId="3" borderId="25" xfId="0" applyNumberFormat="1" applyFill="1" applyBorder="1" applyAlignment="1" applyProtection="1">
      <alignment horizontal="left" vertical="center"/>
      <protection locked="0"/>
    </xf>
    <xf numFmtId="15" fontId="0" fillId="3" borderId="11" xfId="0" applyNumberFormat="1" applyFill="1" applyBorder="1" applyAlignment="1" applyProtection="1">
      <alignment horizontal="center" vertical="center"/>
      <protection locked="0"/>
    </xf>
    <xf numFmtId="49" fontId="1" fillId="3" borderId="12" xfId="0" applyNumberFormat="1" applyFont="1" applyFill="1" applyBorder="1" applyAlignment="1" applyProtection="1">
      <alignment horizontal="left" vertical="center"/>
      <protection locked="0"/>
    </xf>
    <xf numFmtId="20" fontId="1" fillId="3" borderId="12" xfId="0" applyNumberFormat="1" applyFont="1" applyFill="1" applyBorder="1" applyAlignment="1" applyProtection="1">
      <alignment horizontal="center" vertical="center"/>
      <protection locked="0"/>
    </xf>
    <xf numFmtId="20" fontId="0" fillId="3" borderId="12" xfId="0" applyNumberFormat="1" applyFill="1" applyBorder="1" applyAlignment="1" applyProtection="1">
      <alignment horizontal="center" vertical="center"/>
      <protection locked="0"/>
    </xf>
    <xf numFmtId="1" fontId="0" fillId="3" borderId="12" xfId="0" applyNumberFormat="1" applyFill="1" applyBorder="1" applyAlignment="1" applyProtection="1">
      <alignment vertical="center"/>
      <protection locked="0"/>
    </xf>
    <xf numFmtId="1" fontId="0" fillId="0" borderId="12" xfId="0" applyNumberFormat="1" applyBorder="1" applyAlignment="1">
      <alignment vertical="center"/>
    </xf>
    <xf numFmtId="15" fontId="0" fillId="3" borderId="68" xfId="0" applyNumberFormat="1" applyFill="1" applyBorder="1" applyAlignment="1" applyProtection="1">
      <alignment horizontal="center" vertical="center"/>
      <protection locked="0"/>
    </xf>
    <xf numFmtId="0" fontId="19" fillId="0" borderId="69" xfId="0" applyFont="1" applyBorder="1" applyAlignment="1">
      <alignment vertical="center"/>
    </xf>
    <xf numFmtId="0" fontId="19" fillId="0" borderId="68" xfId="0" applyFont="1" applyBorder="1" applyAlignment="1">
      <alignment vertical="center"/>
    </xf>
    <xf numFmtId="0" fontId="8" fillId="5" borderId="26" xfId="0" applyFont="1" applyFill="1" applyBorder="1" applyAlignment="1" applyProtection="1">
      <alignment vertical="center" wrapText="1"/>
      <protection locked="0"/>
    </xf>
    <xf numFmtId="0" fontId="8" fillId="5" borderId="30" xfId="0" applyFont="1" applyFill="1" applyBorder="1" applyAlignment="1" applyProtection="1">
      <alignment vertical="center" wrapText="1"/>
      <protection locked="0"/>
    </xf>
    <xf numFmtId="0" fontId="8" fillId="5" borderId="33" xfId="0" applyFont="1" applyFill="1" applyBorder="1" applyAlignment="1" applyProtection="1">
      <alignment vertical="center" wrapText="1"/>
      <protection locked="0"/>
    </xf>
    <xf numFmtId="0" fontId="32" fillId="0" borderId="0" xfId="4" applyFont="1" applyAlignment="1" applyProtection="1">
      <alignment vertical="center" wrapText="1"/>
    </xf>
    <xf numFmtId="0" fontId="32" fillId="0" borderId="0" xfId="4" applyFont="1" applyAlignment="1" applyProtection="1">
      <alignment vertical="center"/>
    </xf>
    <xf numFmtId="0" fontId="1" fillId="0" borderId="0" xfId="4" applyAlignment="1" applyProtection="1">
      <alignment vertical="center"/>
    </xf>
    <xf numFmtId="15" fontId="1" fillId="0" borderId="0" xfId="4" applyNumberFormat="1" applyAlignment="1" applyProtection="1">
      <alignment vertical="center"/>
    </xf>
    <xf numFmtId="0" fontId="1" fillId="0" borderId="0" xfId="4" applyAlignment="1" applyProtection="1">
      <alignment vertical="center" wrapText="1"/>
    </xf>
    <xf numFmtId="0" fontId="34" fillId="0" borderId="74" xfId="5" applyFont="1" applyBorder="1" applyAlignment="1">
      <alignment horizontal="center" vertical="center" wrapText="1"/>
    </xf>
    <xf numFmtId="0" fontId="34" fillId="0" borderId="7" xfId="5" applyFont="1" applyBorder="1" applyAlignment="1">
      <alignment horizontal="center" vertical="center" wrapText="1"/>
    </xf>
    <xf numFmtId="0" fontId="34" fillId="0" borderId="8" xfId="5" applyFont="1" applyBorder="1" applyAlignment="1">
      <alignment horizontal="center" vertical="center" wrapText="1"/>
    </xf>
    <xf numFmtId="0" fontId="35" fillId="0" borderId="0" xfId="4" applyFont="1" applyAlignment="1" applyProtection="1">
      <alignment vertical="center"/>
    </xf>
    <xf numFmtId="49" fontId="29" fillId="3" borderId="68" xfId="5" applyNumberFormat="1" applyFont="1" applyFill="1" applyBorder="1" applyAlignment="1" applyProtection="1">
      <alignment horizontal="left" vertical="center" wrapText="1"/>
      <protection locked="0"/>
    </xf>
    <xf numFmtId="15" fontId="29" fillId="3" borderId="25" xfId="5" applyNumberFormat="1" applyFont="1" applyFill="1" applyBorder="1" applyAlignment="1" applyProtection="1">
      <alignment horizontal="left" vertical="center" wrapText="1"/>
      <protection locked="0"/>
    </xf>
    <xf numFmtId="49" fontId="29" fillId="3" borderId="25" xfId="5" applyNumberFormat="1" applyFont="1" applyFill="1" applyBorder="1" applyAlignment="1" applyProtection="1">
      <alignment horizontal="left" vertical="center" wrapText="1"/>
      <protection locked="0"/>
    </xf>
    <xf numFmtId="49" fontId="29" fillId="3" borderId="26" xfId="5" applyNumberFormat="1" applyFont="1" applyFill="1" applyBorder="1" applyAlignment="1" applyProtection="1">
      <alignment horizontal="left" vertical="center" wrapText="1"/>
      <protection locked="0"/>
    </xf>
    <xf numFmtId="49" fontId="29" fillId="3" borderId="29" xfId="5" applyNumberFormat="1" applyFont="1" applyFill="1" applyBorder="1" applyAlignment="1" applyProtection="1">
      <alignment horizontal="left" vertical="center" wrapText="1"/>
      <protection locked="0"/>
    </xf>
    <xf numFmtId="15" fontId="29" fillId="3" borderId="30" xfId="5" applyNumberFormat="1" applyFont="1" applyFill="1" applyBorder="1" applyAlignment="1" applyProtection="1">
      <alignment horizontal="left" vertical="center" wrapText="1"/>
      <protection locked="0"/>
    </xf>
    <xf numFmtId="49" fontId="29" fillId="3" borderId="30" xfId="5" applyNumberFormat="1" applyFont="1" applyFill="1" applyBorder="1" applyAlignment="1" applyProtection="1">
      <alignment horizontal="left" vertical="center" wrapText="1"/>
      <protection locked="0"/>
    </xf>
    <xf numFmtId="49" fontId="29" fillId="3" borderId="33" xfId="5" applyNumberFormat="1" applyFont="1" applyFill="1" applyBorder="1" applyAlignment="1" applyProtection="1">
      <alignment horizontal="left" vertical="center" wrapText="1"/>
      <protection locked="0"/>
    </xf>
    <xf numFmtId="15" fontId="15" fillId="0" borderId="0" xfId="4" applyNumberFormat="1" applyFont="1" applyAlignment="1" applyProtection="1">
      <alignment vertical="center"/>
    </xf>
    <xf numFmtId="0" fontId="15" fillId="0" borderId="0" xfId="4" applyFont="1" applyAlignment="1" applyProtection="1">
      <alignment vertical="center"/>
    </xf>
    <xf numFmtId="0" fontId="6" fillId="0" borderId="0" xfId="4" applyFont="1" applyAlignment="1" applyProtection="1">
      <alignment horizontal="left" vertical="center"/>
    </xf>
    <xf numFmtId="0" fontId="29" fillId="7" borderId="63" xfId="0" applyFont="1" applyFill="1" applyBorder="1"/>
    <xf numFmtId="0" fontId="29" fillId="8" borderId="63" xfId="0" applyFont="1" applyFill="1" applyBorder="1"/>
    <xf numFmtId="0" fontId="34" fillId="0" borderId="9" xfId="5" applyFont="1" applyBorder="1" applyAlignment="1">
      <alignment horizontal="center" vertical="center" wrapText="1"/>
    </xf>
    <xf numFmtId="49" fontId="29" fillId="3" borderId="5" xfId="5" applyNumberFormat="1" applyFont="1" applyFill="1" applyBorder="1" applyAlignment="1" applyProtection="1">
      <alignment horizontal="left" vertical="center" wrapText="1"/>
      <protection locked="0"/>
    </xf>
    <xf numFmtId="49" fontId="29" fillId="3" borderId="75" xfId="5" applyNumberFormat="1" applyFont="1" applyFill="1" applyBorder="1" applyAlignment="1" applyProtection="1">
      <alignment horizontal="left" vertical="center" wrapText="1"/>
      <protection locked="0"/>
    </xf>
    <xf numFmtId="0" fontId="20" fillId="0" borderId="0" xfId="4" applyFont="1" applyAlignment="1" applyProtection="1">
      <alignment horizontal="left" vertical="center"/>
    </xf>
    <xf numFmtId="0" fontId="6" fillId="0" borderId="0" xfId="4" applyFont="1" applyAlignment="1" applyProtection="1">
      <alignment vertical="center"/>
    </xf>
    <xf numFmtId="0" fontId="6" fillId="0" borderId="0" xfId="4" applyFont="1" applyAlignment="1" applyProtection="1">
      <alignment vertical="top"/>
    </xf>
    <xf numFmtId="0" fontId="20" fillId="0" borderId="0" xfId="4" applyFont="1" applyAlignment="1" applyProtection="1">
      <alignment vertical="center"/>
    </xf>
    <xf numFmtId="0" fontId="20" fillId="0" borderId="0" xfId="0" applyFont="1" applyAlignment="1">
      <alignment horizontal="center" vertical="center"/>
    </xf>
    <xf numFmtId="15" fontId="0" fillId="3" borderId="29" xfId="0" applyNumberFormat="1" applyFill="1" applyBorder="1" applyAlignment="1" applyProtection="1">
      <alignment horizontal="center" vertical="center"/>
      <protection locked="0"/>
    </xf>
    <xf numFmtId="49" fontId="1" fillId="3" borderId="30" xfId="0" applyNumberFormat="1" applyFont="1" applyFill="1" applyBorder="1" applyAlignment="1" applyProtection="1">
      <alignment horizontal="left" vertical="center"/>
      <protection locked="0"/>
    </xf>
    <xf numFmtId="164" fontId="0" fillId="0" borderId="30" xfId="0" applyNumberFormat="1" applyBorder="1" applyAlignment="1" applyProtection="1">
      <alignment horizontal="center" vertical="center"/>
      <protection hidden="1"/>
    </xf>
    <xf numFmtId="20" fontId="0" fillId="3" borderId="30" xfId="0" applyNumberFormat="1" applyFill="1" applyBorder="1" applyAlignment="1" applyProtection="1">
      <alignment horizontal="center" vertical="center"/>
      <protection locked="0"/>
    </xf>
    <xf numFmtId="1" fontId="0" fillId="3" borderId="30" xfId="0" applyNumberFormat="1" applyFill="1" applyBorder="1" applyAlignment="1" applyProtection="1">
      <alignment vertical="center"/>
      <protection locked="0"/>
    </xf>
    <xf numFmtId="1" fontId="0" fillId="0" borderId="30" xfId="0" applyNumberFormat="1" applyBorder="1" applyAlignment="1">
      <alignment vertical="center"/>
    </xf>
    <xf numFmtId="0" fontId="0" fillId="3" borderId="30" xfId="0" applyFill="1" applyBorder="1" applyAlignment="1" applyProtection="1">
      <alignment vertical="center"/>
      <protection locked="0"/>
    </xf>
    <xf numFmtId="0" fontId="0" fillId="3" borderId="33" xfId="0" applyFill="1" applyBorder="1" applyAlignment="1" applyProtection="1">
      <alignment vertical="center"/>
      <protection locked="0"/>
    </xf>
    <xf numFmtId="0" fontId="23" fillId="0" borderId="10" xfId="0" applyFont="1" applyBorder="1" applyAlignment="1">
      <alignment vertical="top" wrapText="1"/>
    </xf>
    <xf numFmtId="0" fontId="20" fillId="18" borderId="66" xfId="0" applyFont="1" applyFill="1" applyBorder="1" applyAlignment="1">
      <alignment horizontal="center" vertical="center"/>
    </xf>
    <xf numFmtId="0" fontId="36" fillId="0" borderId="0" xfId="0" applyFont="1"/>
    <xf numFmtId="0" fontId="28" fillId="4" borderId="0" xfId="0" applyFont="1" applyFill="1" applyAlignment="1">
      <alignment vertical="center"/>
    </xf>
    <xf numFmtId="0" fontId="28" fillId="0" borderId="39" xfId="0" applyFont="1" applyBorder="1" applyAlignment="1">
      <alignment vertical="center"/>
    </xf>
    <xf numFmtId="0" fontId="28" fillId="0" borderId="14" xfId="0" applyFont="1" applyBorder="1" applyAlignment="1">
      <alignment vertical="center"/>
    </xf>
    <xf numFmtId="0" fontId="28" fillId="0" borderId="61" xfId="0" applyFont="1" applyBorder="1" applyAlignment="1">
      <alignment vertical="center"/>
    </xf>
    <xf numFmtId="0" fontId="28" fillId="0" borderId="62" xfId="0" applyFont="1" applyBorder="1" applyAlignment="1">
      <alignment vertical="center"/>
    </xf>
    <xf numFmtId="0" fontId="0" fillId="0" borderId="0" xfId="0"/>
    <xf numFmtId="0" fontId="23" fillId="0" borderId="0" xfId="0" applyFont="1" applyAlignment="1">
      <alignment horizontal="center" vertical="center"/>
    </xf>
    <xf numFmtId="0" fontId="10" fillId="9" borderId="0" xfId="0" applyFont="1" applyFill="1" applyAlignment="1">
      <alignment horizontal="center" vertical="center"/>
    </xf>
    <xf numFmtId="0" fontId="23" fillId="0" borderId="51" xfId="0" applyFont="1" applyBorder="1" applyAlignment="1">
      <alignment horizontal="left" vertical="top" wrapText="1"/>
    </xf>
    <xf numFmtId="0" fontId="23" fillId="0" borderId="52" xfId="0" applyFont="1" applyBorder="1" applyAlignment="1">
      <alignment horizontal="left" vertical="top" wrapText="1"/>
    </xf>
    <xf numFmtId="0" fontId="23" fillId="0" borderId="20" xfId="0" applyFont="1" applyBorder="1" applyAlignment="1">
      <alignment horizontal="left" vertical="top" wrapText="1"/>
    </xf>
    <xf numFmtId="0" fontId="27" fillId="17" borderId="11" xfId="0" applyFont="1" applyFill="1" applyBorder="1" applyAlignment="1">
      <alignment vertical="top" wrapText="1"/>
    </xf>
    <xf numFmtId="0" fontId="27" fillId="17" borderId="44" xfId="0" applyFont="1" applyFill="1" applyBorder="1" applyAlignment="1">
      <alignment vertical="top" wrapText="1"/>
    </xf>
    <xf numFmtId="0" fontId="27" fillId="17" borderId="45" xfId="0" applyFont="1" applyFill="1" applyBorder="1" applyAlignment="1">
      <alignment vertical="top" wrapText="1"/>
    </xf>
    <xf numFmtId="0" fontId="27" fillId="17" borderId="13" xfId="0" applyFont="1" applyFill="1" applyBorder="1" applyAlignment="1">
      <alignment vertical="top" wrapText="1"/>
    </xf>
    <xf numFmtId="0" fontId="27" fillId="17" borderId="0" xfId="0" applyFont="1" applyFill="1" applyAlignment="1">
      <alignment vertical="top" wrapText="1"/>
    </xf>
    <xf numFmtId="0" fontId="27" fillId="17" borderId="40" xfId="0" applyFont="1" applyFill="1" applyBorder="1" applyAlignment="1">
      <alignment vertical="top" wrapText="1"/>
    </xf>
    <xf numFmtId="0" fontId="27" fillId="17" borderId="16" xfId="0" applyFont="1" applyFill="1" applyBorder="1" applyAlignment="1">
      <alignment vertical="top" wrapText="1"/>
    </xf>
    <xf numFmtId="0" fontId="27" fillId="17" borderId="10" xfId="0" applyFont="1" applyFill="1" applyBorder="1" applyAlignment="1">
      <alignment vertical="top" wrapText="1"/>
    </xf>
    <xf numFmtId="0" fontId="27" fillId="17" borderId="46" xfId="0" applyFont="1" applyFill="1" applyBorder="1" applyAlignment="1">
      <alignment vertical="top" wrapText="1"/>
    </xf>
    <xf numFmtId="0" fontId="20" fillId="0" borderId="0" xfId="0" applyFont="1" applyAlignment="1">
      <alignment wrapText="1"/>
    </xf>
    <xf numFmtId="0" fontId="0" fillId="0" borderId="0" xfId="0" applyAlignment="1">
      <alignment wrapText="1"/>
    </xf>
    <xf numFmtId="0" fontId="1" fillId="11" borderId="11" xfId="0" applyFont="1" applyFill="1" applyBorder="1" applyAlignment="1">
      <alignment vertical="top" wrapText="1"/>
    </xf>
    <xf numFmtId="0" fontId="0" fillId="11" borderId="44" xfId="0" applyFill="1" applyBorder="1" applyAlignment="1">
      <alignment vertical="top" wrapText="1"/>
    </xf>
    <xf numFmtId="0" fontId="0" fillId="11" borderId="44" xfId="0" applyFill="1" applyBorder="1" applyAlignment="1">
      <alignment wrapText="1"/>
    </xf>
    <xf numFmtId="0" fontId="0" fillId="11" borderId="45" xfId="0" applyFill="1" applyBorder="1" applyAlignment="1">
      <alignment wrapText="1"/>
    </xf>
    <xf numFmtId="0" fontId="0" fillId="11" borderId="13" xfId="0" applyFill="1" applyBorder="1" applyAlignment="1">
      <alignment vertical="top" wrapText="1"/>
    </xf>
    <xf numFmtId="0" fontId="0" fillId="11" borderId="0" xfId="0" applyFill="1" applyAlignment="1">
      <alignment vertical="top" wrapText="1"/>
    </xf>
    <xf numFmtId="0" fontId="0" fillId="11" borderId="0" xfId="0" applyFill="1" applyAlignment="1">
      <alignment wrapText="1"/>
    </xf>
    <xf numFmtId="0" fontId="0" fillId="11" borderId="40" xfId="0" applyFill="1" applyBorder="1" applyAlignment="1">
      <alignment wrapText="1"/>
    </xf>
    <xf numFmtId="0" fontId="0" fillId="11" borderId="16" xfId="0" applyFill="1" applyBorder="1" applyAlignment="1">
      <alignment vertical="top" wrapText="1"/>
    </xf>
    <xf numFmtId="0" fontId="0" fillId="11" borderId="10" xfId="0" applyFill="1" applyBorder="1" applyAlignment="1">
      <alignment vertical="top" wrapText="1"/>
    </xf>
    <xf numFmtId="0" fontId="0" fillId="11" borderId="10" xfId="0" applyFill="1" applyBorder="1" applyAlignment="1">
      <alignment wrapText="1"/>
    </xf>
    <xf numFmtId="0" fontId="0" fillId="11" borderId="46" xfId="0" applyFill="1" applyBorder="1" applyAlignment="1">
      <alignment wrapText="1"/>
    </xf>
    <xf numFmtId="0" fontId="20" fillId="0" borderId="41" xfId="0" applyFont="1" applyBorder="1"/>
    <xf numFmtId="0" fontId="0" fillId="0" borderId="42" xfId="0" applyBorder="1"/>
    <xf numFmtId="0" fontId="0" fillId="0" borderId="43" xfId="0" applyBorder="1"/>
    <xf numFmtId="0" fontId="13" fillId="0" borderId="0" xfId="1" applyFill="1" applyAlignment="1" applyProtection="1">
      <alignment horizontal="right"/>
    </xf>
    <xf numFmtId="0" fontId="1" fillId="16" borderId="11" xfId="0" applyFont="1" applyFill="1" applyBorder="1" applyAlignment="1">
      <alignment vertical="top" wrapText="1"/>
    </xf>
    <xf numFmtId="0" fontId="0" fillId="16" borderId="44" xfId="0" applyFill="1" applyBorder="1" applyAlignment="1">
      <alignment vertical="top" wrapText="1"/>
    </xf>
    <xf numFmtId="0" fontId="0" fillId="16" borderId="44" xfId="0" applyFill="1" applyBorder="1" applyAlignment="1">
      <alignment wrapText="1"/>
    </xf>
    <xf numFmtId="0" fontId="0" fillId="16" borderId="45" xfId="0" applyFill="1" applyBorder="1" applyAlignment="1">
      <alignment wrapText="1"/>
    </xf>
    <xf numFmtId="0" fontId="0" fillId="16" borderId="13" xfId="0" applyFill="1" applyBorder="1" applyAlignment="1">
      <alignment vertical="top" wrapText="1"/>
    </xf>
    <xf numFmtId="0" fontId="0" fillId="16" borderId="0" xfId="0" applyFill="1" applyAlignment="1">
      <alignment vertical="top" wrapText="1"/>
    </xf>
    <xf numFmtId="0" fontId="0" fillId="16" borderId="0" xfId="0" applyFill="1" applyAlignment="1">
      <alignment wrapText="1"/>
    </xf>
    <xf numFmtId="0" fontId="0" fillId="16" borderId="40" xfId="0" applyFill="1" applyBorder="1" applyAlignment="1">
      <alignment wrapText="1"/>
    </xf>
    <xf numFmtId="0" fontId="0" fillId="16" borderId="16" xfId="0" applyFill="1" applyBorder="1" applyAlignment="1">
      <alignment vertical="top" wrapText="1"/>
    </xf>
    <xf numFmtId="0" fontId="0" fillId="16" borderId="10" xfId="0" applyFill="1" applyBorder="1" applyAlignment="1">
      <alignment vertical="top" wrapText="1"/>
    </xf>
    <xf numFmtId="0" fontId="0" fillId="16" borderId="10" xfId="0" applyFill="1" applyBorder="1" applyAlignment="1">
      <alignment wrapText="1"/>
    </xf>
    <xf numFmtId="0" fontId="0" fillId="16" borderId="46" xfId="0" applyFill="1" applyBorder="1" applyAlignment="1">
      <alignment wrapText="1"/>
    </xf>
    <xf numFmtId="0" fontId="1" fillId="12" borderId="11" xfId="0" applyFont="1" applyFill="1" applyBorder="1" applyAlignment="1">
      <alignment vertical="top" wrapText="1"/>
    </xf>
    <xf numFmtId="0" fontId="0" fillId="12" borderId="44" xfId="0" applyFill="1" applyBorder="1" applyAlignment="1">
      <alignment vertical="top" wrapText="1"/>
    </xf>
    <xf numFmtId="0" fontId="0" fillId="12" borderId="44" xfId="0" applyFill="1" applyBorder="1" applyAlignment="1">
      <alignment wrapText="1"/>
    </xf>
    <xf numFmtId="0" fontId="0" fillId="12" borderId="45" xfId="0" applyFill="1" applyBorder="1" applyAlignment="1">
      <alignment wrapText="1"/>
    </xf>
    <xf numFmtId="0" fontId="0" fillId="12" borderId="13" xfId="0" applyFill="1" applyBorder="1" applyAlignment="1">
      <alignment vertical="top" wrapText="1"/>
    </xf>
    <xf numFmtId="0" fontId="0" fillId="12" borderId="0" xfId="0" applyFill="1" applyAlignment="1">
      <alignment vertical="top" wrapText="1"/>
    </xf>
    <xf numFmtId="0" fontId="0" fillId="12" borderId="0" xfId="0" applyFill="1" applyAlignment="1">
      <alignment wrapText="1"/>
    </xf>
    <xf numFmtId="0" fontId="0" fillId="12" borderId="40" xfId="0" applyFill="1" applyBorder="1" applyAlignment="1">
      <alignment wrapText="1"/>
    </xf>
    <xf numFmtId="0" fontId="0" fillId="12" borderId="16" xfId="0" applyFill="1" applyBorder="1" applyAlignment="1">
      <alignment vertical="top" wrapText="1"/>
    </xf>
    <xf numFmtId="0" fontId="0" fillId="12" borderId="10" xfId="0" applyFill="1" applyBorder="1" applyAlignment="1">
      <alignment vertical="top" wrapText="1"/>
    </xf>
    <xf numFmtId="0" fontId="0" fillId="12" borderId="10" xfId="0" applyFill="1" applyBorder="1" applyAlignment="1">
      <alignment wrapText="1"/>
    </xf>
    <xf numFmtId="0" fontId="0" fillId="12" borderId="46" xfId="0" applyFill="1" applyBorder="1" applyAlignment="1">
      <alignment wrapText="1"/>
    </xf>
    <xf numFmtId="0" fontId="1" fillId="10" borderId="11" xfId="0" applyFont="1" applyFill="1" applyBorder="1" applyAlignment="1">
      <alignment vertical="top" wrapText="1"/>
    </xf>
    <xf numFmtId="0" fontId="0" fillId="10" borderId="44" xfId="0" applyFill="1" applyBorder="1" applyAlignment="1">
      <alignment vertical="top" wrapText="1"/>
    </xf>
    <xf numFmtId="0" fontId="0" fillId="10" borderId="45" xfId="0" applyFill="1" applyBorder="1" applyAlignment="1">
      <alignment vertical="top" wrapText="1"/>
    </xf>
    <xf numFmtId="0" fontId="0" fillId="10" borderId="13" xfId="0" applyFill="1" applyBorder="1" applyAlignment="1">
      <alignment vertical="top" wrapText="1"/>
    </xf>
    <xf numFmtId="0" fontId="0" fillId="10" borderId="0" xfId="0" applyFill="1" applyAlignment="1">
      <alignment vertical="top" wrapText="1"/>
    </xf>
    <xf numFmtId="0" fontId="0" fillId="10" borderId="40" xfId="0" applyFill="1" applyBorder="1" applyAlignment="1">
      <alignment vertical="top" wrapText="1"/>
    </xf>
    <xf numFmtId="0" fontId="0" fillId="10" borderId="16" xfId="0" applyFill="1" applyBorder="1" applyAlignment="1">
      <alignment vertical="top" wrapText="1"/>
    </xf>
    <xf numFmtId="0" fontId="0" fillId="10" borderId="10" xfId="0" applyFill="1" applyBorder="1" applyAlignment="1">
      <alignment vertical="top" wrapText="1"/>
    </xf>
    <xf numFmtId="0" fontId="0" fillId="10" borderId="46" xfId="0" applyFill="1" applyBorder="1" applyAlignment="1">
      <alignment vertical="top" wrapText="1"/>
    </xf>
    <xf numFmtId="0" fontId="0" fillId="10" borderId="44" xfId="0" applyFill="1" applyBorder="1" applyAlignment="1">
      <alignment wrapText="1"/>
    </xf>
    <xf numFmtId="0" fontId="0" fillId="10" borderId="45" xfId="0" applyFill="1" applyBorder="1" applyAlignment="1">
      <alignment wrapText="1"/>
    </xf>
    <xf numFmtId="0" fontId="0" fillId="10" borderId="0" xfId="0" applyFill="1" applyAlignment="1">
      <alignment wrapText="1"/>
    </xf>
    <xf numFmtId="0" fontId="0" fillId="10" borderId="40" xfId="0" applyFill="1" applyBorder="1" applyAlignment="1">
      <alignment wrapText="1"/>
    </xf>
    <xf numFmtId="0" fontId="0" fillId="10" borderId="10" xfId="0" applyFill="1" applyBorder="1" applyAlignment="1">
      <alignment wrapText="1"/>
    </xf>
    <xf numFmtId="0" fontId="0" fillId="10" borderId="46" xfId="0" applyFill="1" applyBorder="1" applyAlignment="1">
      <alignment wrapText="1"/>
    </xf>
    <xf numFmtId="0" fontId="15" fillId="0" borderId="0" xfId="0" applyFont="1" applyAlignment="1">
      <alignment horizontal="right" vertical="center"/>
    </xf>
    <xf numFmtId="0" fontId="15" fillId="0" borderId="40" xfId="0" applyFont="1" applyBorder="1" applyAlignment="1">
      <alignment horizontal="right" vertical="center"/>
    </xf>
    <xf numFmtId="0" fontId="1" fillId="13" borderId="11" xfId="0" applyFont="1" applyFill="1" applyBorder="1" applyAlignment="1">
      <alignment horizontal="left" vertical="top" wrapText="1"/>
    </xf>
    <xf numFmtId="0" fontId="1" fillId="13" borderId="44" xfId="0" applyFont="1" applyFill="1" applyBorder="1" applyAlignment="1">
      <alignment horizontal="left" vertical="top" wrapText="1"/>
    </xf>
    <xf numFmtId="0" fontId="1" fillId="13" borderId="45" xfId="0" applyFont="1" applyFill="1" applyBorder="1" applyAlignment="1">
      <alignment horizontal="left" vertical="top" wrapText="1"/>
    </xf>
    <xf numFmtId="0" fontId="1" fillId="13" borderId="13" xfId="0" applyFont="1" applyFill="1" applyBorder="1" applyAlignment="1">
      <alignment horizontal="left" vertical="top" wrapText="1"/>
    </xf>
    <xf numFmtId="0" fontId="1" fillId="13" borderId="0" xfId="0" applyFont="1" applyFill="1" applyAlignment="1">
      <alignment horizontal="left" vertical="top" wrapText="1"/>
    </xf>
    <xf numFmtId="0" fontId="1" fillId="13" borderId="40" xfId="0" applyFont="1" applyFill="1" applyBorder="1" applyAlignment="1">
      <alignment horizontal="left" vertical="top" wrapText="1"/>
    </xf>
    <xf numFmtId="0" fontId="1" fillId="13" borderId="16" xfId="0" applyFont="1" applyFill="1" applyBorder="1" applyAlignment="1">
      <alignment horizontal="left" vertical="top" wrapText="1"/>
    </xf>
    <xf numFmtId="0" fontId="1" fillId="13" borderId="10" xfId="0" applyFont="1" applyFill="1" applyBorder="1" applyAlignment="1">
      <alignment horizontal="left" vertical="top" wrapText="1"/>
    </xf>
    <xf numFmtId="0" fontId="1" fillId="13" borderId="46" xfId="0" applyFont="1" applyFill="1" applyBorder="1" applyAlignment="1">
      <alignment horizontal="left" vertical="top" wrapText="1"/>
    </xf>
    <xf numFmtId="0" fontId="13" fillId="0" borderId="10" xfId="1" applyBorder="1" applyAlignment="1" applyProtection="1">
      <alignment horizontal="right"/>
    </xf>
    <xf numFmtId="0" fontId="30" fillId="12" borderId="16" xfId="0" applyFont="1" applyFill="1" applyBorder="1" applyAlignment="1">
      <alignment horizontal="left" vertical="center"/>
    </xf>
    <xf numFmtId="0" fontId="30" fillId="12" borderId="10" xfId="0" applyFont="1" applyFill="1" applyBorder="1" applyAlignment="1">
      <alignment horizontal="left" vertical="center"/>
    </xf>
    <xf numFmtId="0" fontId="30" fillId="12" borderId="46" xfId="0" applyFont="1" applyFill="1" applyBorder="1" applyAlignment="1">
      <alignment horizontal="left" vertical="center"/>
    </xf>
    <xf numFmtId="0" fontId="30" fillId="12" borderId="13" xfId="0" applyFont="1" applyFill="1" applyBorder="1" applyAlignment="1">
      <alignment horizontal="left" vertical="center"/>
    </xf>
    <xf numFmtId="0" fontId="30" fillId="12" borderId="0" xfId="0" applyFont="1" applyFill="1" applyAlignment="1">
      <alignment horizontal="left" vertical="center"/>
    </xf>
    <xf numFmtId="0" fontId="30" fillId="12" borderId="40" xfId="0" applyFont="1" applyFill="1" applyBorder="1" applyAlignment="1">
      <alignment horizontal="left" vertical="center"/>
    </xf>
    <xf numFmtId="0" fontId="30" fillId="12" borderId="13" xfId="0" applyFont="1" applyFill="1" applyBorder="1" applyAlignment="1">
      <alignment horizontal="left" vertical="center" wrapText="1"/>
    </xf>
    <xf numFmtId="0" fontId="15" fillId="12" borderId="13" xfId="0" applyFont="1" applyFill="1" applyBorder="1" applyAlignment="1">
      <alignment vertical="center"/>
    </xf>
    <xf numFmtId="0" fontId="15" fillId="12" borderId="0" xfId="0" applyFont="1" applyFill="1" applyAlignment="1">
      <alignment vertical="center"/>
    </xf>
    <xf numFmtId="0" fontId="15" fillId="12" borderId="40" xfId="0" applyFont="1" applyFill="1" applyBorder="1" applyAlignment="1">
      <alignment vertical="center"/>
    </xf>
    <xf numFmtId="0" fontId="30" fillId="12" borderId="0" xfId="0" applyFont="1" applyFill="1" applyAlignment="1">
      <alignment horizontal="left" vertical="center" wrapText="1"/>
    </xf>
    <xf numFmtId="0" fontId="30" fillId="12" borderId="40" xfId="0" applyFont="1" applyFill="1" applyBorder="1" applyAlignment="1">
      <alignment horizontal="left" vertical="center" wrapText="1"/>
    </xf>
    <xf numFmtId="0" fontId="15" fillId="12" borderId="13" xfId="0" applyFont="1" applyFill="1" applyBorder="1" applyAlignment="1">
      <alignment horizontal="left" vertical="center"/>
    </xf>
    <xf numFmtId="0" fontId="15" fillId="12" borderId="0" xfId="0" applyFont="1" applyFill="1" applyAlignment="1">
      <alignment horizontal="left" vertical="center"/>
    </xf>
    <xf numFmtId="0" fontId="15" fillId="12" borderId="40" xfId="0" applyFont="1" applyFill="1" applyBorder="1" applyAlignment="1">
      <alignment horizontal="left" vertical="center"/>
    </xf>
    <xf numFmtId="0" fontId="23" fillId="0" borderId="0" xfId="0" applyFont="1" applyAlignment="1">
      <alignment horizontal="left" vertical="center"/>
    </xf>
    <xf numFmtId="0" fontId="0" fillId="0" borderId="0" xfId="0" applyAlignment="1">
      <alignment horizontal="left" vertical="center"/>
    </xf>
    <xf numFmtId="0" fontId="30" fillId="12" borderId="11" xfId="0" applyFont="1" applyFill="1" applyBorder="1" applyAlignment="1">
      <alignment horizontal="left" vertical="center"/>
    </xf>
    <xf numFmtId="0" fontId="30" fillId="12" borderId="44" xfId="0" applyFont="1" applyFill="1" applyBorder="1" applyAlignment="1">
      <alignment horizontal="left" vertical="center"/>
    </xf>
    <xf numFmtId="0" fontId="30" fillId="12" borderId="45" xfId="0" applyFont="1" applyFill="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47"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47" xfId="0" applyFont="1" applyBorder="1" applyAlignment="1">
      <alignment horizontal="left" vertical="center"/>
    </xf>
    <xf numFmtId="0" fontId="8" fillId="0" borderId="21" xfId="0" applyFont="1" applyBorder="1" applyAlignment="1">
      <alignment horizontal="left" vertical="center"/>
    </xf>
    <xf numFmtId="49" fontId="2" fillId="3" borderId="1" xfId="0" applyNumberFormat="1" applyFont="1"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49" fontId="2" fillId="3" borderId="25" xfId="0" applyNumberFormat="1" applyFont="1" applyFill="1" applyBorder="1" applyAlignment="1" applyProtection="1">
      <alignment horizontal="left" vertical="center"/>
      <protection locked="0"/>
    </xf>
    <xf numFmtId="1" fontId="6" fillId="0" borderId="48" xfId="0" applyNumberFormat="1" applyFont="1" applyBorder="1" applyAlignment="1">
      <alignment horizontal="right" vertical="center"/>
    </xf>
    <xf numFmtId="1" fontId="6" fillId="0" borderId="23" xfId="0" applyNumberFormat="1" applyFont="1" applyBorder="1" applyAlignment="1">
      <alignment horizontal="right" vertical="center"/>
    </xf>
    <xf numFmtId="0" fontId="2" fillId="3" borderId="14"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0" fontId="2" fillId="3" borderId="47" xfId="0" applyFont="1" applyFill="1" applyBorder="1" applyAlignment="1" applyProtection="1">
      <alignment horizontal="left" vertical="center"/>
      <protection locked="0"/>
    </xf>
    <xf numFmtId="0" fontId="2" fillId="0" borderId="3" xfId="0" applyFont="1" applyBorder="1" applyAlignment="1">
      <alignment horizontal="left" vertical="center"/>
    </xf>
    <xf numFmtId="0" fontId="2" fillId="0" borderId="21" xfId="0" applyFont="1" applyBorder="1" applyAlignment="1">
      <alignment horizontal="left" vertical="center"/>
    </xf>
    <xf numFmtId="0" fontId="2" fillId="15" borderId="25" xfId="0" applyFont="1" applyFill="1" applyBorder="1" applyAlignment="1" applyProtection="1">
      <alignment horizontal="center" vertical="center"/>
      <protection locked="0"/>
    </xf>
    <xf numFmtId="0" fontId="2" fillId="0" borderId="1" xfId="0" applyFont="1" applyBorder="1" applyAlignment="1">
      <alignment vertical="center"/>
    </xf>
    <xf numFmtId="0" fontId="2" fillId="0" borderId="6" xfId="0" applyFont="1" applyBorder="1" applyAlignment="1">
      <alignment vertical="center"/>
    </xf>
    <xf numFmtId="0" fontId="2" fillId="15" borderId="6" xfId="0" applyFont="1" applyFill="1" applyBorder="1" applyAlignment="1" applyProtection="1">
      <alignment horizontal="center" vertical="center"/>
      <protection locked="0"/>
    </xf>
    <xf numFmtId="0" fontId="2" fillId="15" borderId="5" xfId="0" applyFont="1" applyFill="1" applyBorder="1" applyAlignment="1" applyProtection="1">
      <alignment horizontal="center" vertical="center"/>
      <protection locked="0"/>
    </xf>
    <xf numFmtId="15" fontId="0" fillId="3" borderId="2" xfId="0" applyNumberFormat="1" applyFill="1" applyBorder="1" applyAlignment="1" applyProtection="1">
      <alignment horizontal="center" vertical="center"/>
      <protection locked="0"/>
    </xf>
    <xf numFmtId="49"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0" fillId="0" borderId="0" xfId="0" applyAlignment="1">
      <alignment horizontal="right" vertical="center"/>
    </xf>
    <xf numFmtId="0" fontId="1" fillId="3" borderId="4" xfId="0" applyFont="1"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2" fillId="0" borderId="38" xfId="0" applyFont="1" applyBorder="1" applyAlignment="1">
      <alignment horizontal="left" vertical="center"/>
    </xf>
    <xf numFmtId="0" fontId="2" fillId="3" borderId="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6" fillId="0" borderId="49" xfId="0" applyFont="1" applyBorder="1" applyAlignment="1">
      <alignment horizontal="left" vertical="center"/>
    </xf>
    <xf numFmtId="0" fontId="0" fillId="0" borderId="50" xfId="0"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15" fontId="2" fillId="3" borderId="2" xfId="0" applyNumberFormat="1" applyFont="1" applyFill="1" applyBorder="1" applyAlignment="1" applyProtection="1">
      <alignment horizontal="left" vertical="center"/>
      <protection locked="0"/>
    </xf>
    <xf numFmtId="15" fontId="2" fillId="3" borderId="27" xfId="0" applyNumberFormat="1" applyFont="1" applyFill="1" applyBorder="1" applyAlignment="1" applyProtection="1">
      <alignment horizontal="left" vertical="center"/>
      <protection locked="0"/>
    </xf>
    <xf numFmtId="49" fontId="2" fillId="3" borderId="4" xfId="0"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left" vertical="center"/>
      <protection locked="0"/>
    </xf>
    <xf numFmtId="49" fontId="2" fillId="3" borderId="27" xfId="0" applyNumberFormat="1" applyFont="1" applyFill="1" applyBorder="1" applyAlignment="1" applyProtection="1">
      <alignment horizontal="left" vertical="center"/>
      <protection locked="0"/>
    </xf>
    <xf numFmtId="49" fontId="2" fillId="3" borderId="23"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0" fontId="9" fillId="0" borderId="7" xfId="0" applyFont="1" applyBorder="1" applyAlignment="1">
      <alignment horizontal="left" vertical="center"/>
    </xf>
    <xf numFmtId="0" fontId="20" fillId="0" borderId="51" xfId="0" applyFont="1" applyBorder="1" applyAlignment="1">
      <alignment vertical="center"/>
    </xf>
    <xf numFmtId="0" fontId="0" fillId="0" borderId="52" xfId="0" applyBorder="1" applyAlignment="1">
      <alignment vertical="center"/>
    </xf>
    <xf numFmtId="0" fontId="0" fillId="0" borderId="20" xfId="0" applyBorder="1" applyAlignment="1">
      <alignment vertical="center"/>
    </xf>
    <xf numFmtId="0" fontId="2" fillId="3" borderId="4"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0" borderId="4" xfId="0" applyFont="1" applyBorder="1" applyAlignment="1">
      <alignment horizontal="left" vertical="center"/>
    </xf>
    <xf numFmtId="0" fontId="2" fillId="0" borderId="2" xfId="0" applyFont="1" applyBorder="1" applyAlignment="1">
      <alignment horizontal="left" vertical="center"/>
    </xf>
    <xf numFmtId="0" fontId="0" fillId="0" borderId="21" xfId="0" applyBorder="1" applyAlignment="1">
      <alignment vertical="center"/>
    </xf>
    <xf numFmtId="0" fontId="0" fillId="0" borderId="38" xfId="0" applyBorder="1" applyAlignment="1">
      <alignment vertical="center"/>
    </xf>
    <xf numFmtId="0" fontId="13" fillId="0" borderId="0" xfId="1" applyFill="1" applyAlignment="1" applyProtection="1"/>
    <xf numFmtId="0" fontId="2" fillId="3" borderId="6"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47" xfId="0" applyFont="1" applyBorder="1" applyAlignment="1">
      <alignment horizontal="left" vertical="center"/>
    </xf>
    <xf numFmtId="0" fontId="0" fillId="0" borderId="0" xfId="0" applyAlignment="1">
      <alignment vertical="center"/>
    </xf>
    <xf numFmtId="0" fontId="13" fillId="0" borderId="0" xfId="1" applyAlignment="1" applyProtection="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xf>
    <xf numFmtId="0" fontId="0" fillId="0" borderId="6" xfId="0" applyBorder="1" applyAlignment="1">
      <alignment horizontal="left" vertical="center"/>
    </xf>
    <xf numFmtId="49" fontId="0" fillId="3" borderId="6" xfId="0" applyNumberFormat="1" applyFill="1" applyBorder="1" applyAlignment="1" applyProtection="1">
      <alignment horizontal="left" vertical="center"/>
      <protection locked="0"/>
    </xf>
    <xf numFmtId="49" fontId="2" fillId="0" borderId="3"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38" xfId="0" applyNumberFormat="1" applyFont="1" applyBorder="1" applyAlignment="1">
      <alignment horizontal="lef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20" xfId="0" applyFont="1" applyBorder="1" applyAlignment="1">
      <alignment horizontal="left" vertical="center"/>
    </xf>
    <xf numFmtId="0" fontId="13" fillId="0" borderId="0" xfId="1" applyFill="1" applyAlignment="1" applyProtection="1">
      <alignment horizontal="left" vertical="center"/>
    </xf>
    <xf numFmtId="49" fontId="0" fillId="3" borderId="25" xfId="0" applyNumberFormat="1"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49" fontId="0" fillId="3" borderId="30" xfId="0" applyNumberFormat="1"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8" fillId="5" borderId="29" xfId="0" applyFont="1" applyFill="1" applyBorder="1" applyAlignment="1" applyProtection="1">
      <alignment vertical="center" wrapText="1"/>
      <protection locked="0"/>
    </xf>
    <xf numFmtId="0" fontId="8" fillId="5" borderId="30" xfId="0" applyFont="1" applyFill="1" applyBorder="1" applyAlignment="1" applyProtection="1">
      <alignment vertical="center" wrapText="1"/>
      <protection locked="0"/>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19" fillId="0" borderId="68" xfId="0" applyFont="1" applyBorder="1" applyAlignment="1">
      <alignment vertical="center"/>
    </xf>
    <xf numFmtId="0" fontId="19" fillId="0" borderId="29" xfId="0" applyFont="1" applyBorder="1" applyAlignment="1">
      <alignment vertical="center"/>
    </xf>
    <xf numFmtId="0" fontId="15" fillId="9" borderId="70" xfId="0" applyFont="1" applyFill="1" applyBorder="1" applyAlignment="1">
      <alignment vertical="center" wrapText="1"/>
    </xf>
    <xf numFmtId="0" fontId="15" fillId="9" borderId="55" xfId="0" applyFont="1" applyFill="1" applyBorder="1" applyAlignment="1">
      <alignment vertical="center" wrapText="1"/>
    </xf>
    <xf numFmtId="0" fontId="15" fillId="9" borderId="56" xfId="0" applyFont="1" applyFill="1" applyBorder="1" applyAlignment="1">
      <alignment vertical="center" wrapText="1"/>
    </xf>
    <xf numFmtId="0" fontId="8" fillId="5" borderId="71" xfId="0" applyFont="1" applyFill="1" applyBorder="1" applyAlignment="1" applyProtection="1">
      <alignment vertical="center" wrapText="1"/>
      <protection locked="0"/>
    </xf>
    <xf numFmtId="0" fontId="8" fillId="5" borderId="21" xfId="0" applyFont="1" applyFill="1" applyBorder="1" applyAlignment="1" applyProtection="1">
      <alignment vertical="center" wrapText="1"/>
      <protection locked="0"/>
    </xf>
    <xf numFmtId="0" fontId="8" fillId="5" borderId="53"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0" xfId="0" applyFont="1" applyFill="1" applyAlignment="1" applyProtection="1">
      <alignment vertical="center" wrapText="1"/>
      <protection locked="0"/>
    </xf>
    <xf numFmtId="0" fontId="8" fillId="5" borderId="40" xfId="0" applyFont="1" applyFill="1" applyBorder="1" applyAlignment="1" applyProtection="1">
      <alignment vertical="center" wrapText="1"/>
      <protection locked="0"/>
    </xf>
    <xf numFmtId="0" fontId="15" fillId="9" borderId="72" xfId="0" applyFont="1" applyFill="1" applyBorder="1" applyAlignment="1">
      <alignment vertical="center" wrapText="1"/>
    </xf>
    <xf numFmtId="0" fontId="15" fillId="9" borderId="6" xfId="0" applyFont="1" applyFill="1" applyBorder="1" applyAlignment="1">
      <alignment vertical="center" wrapText="1"/>
    </xf>
    <xf numFmtId="0" fontId="15" fillId="9" borderId="73" xfId="0" applyFont="1" applyFill="1" applyBorder="1" applyAlignment="1">
      <alignment vertical="center" wrapText="1"/>
    </xf>
    <xf numFmtId="0" fontId="8" fillId="5" borderId="68" xfId="0" applyFont="1" applyFill="1" applyBorder="1" applyAlignment="1" applyProtection="1">
      <alignment vertical="center" wrapText="1"/>
      <protection locked="0"/>
    </xf>
    <xf numFmtId="0" fontId="8" fillId="5" borderId="25" xfId="0" applyFont="1" applyFill="1" applyBorder="1" applyAlignment="1" applyProtection="1">
      <alignment vertical="center" wrapTex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3"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6"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6" fillId="0" borderId="0" xfId="0" applyFont="1" applyAlignment="1">
      <alignment horizontal="left" vertical="center"/>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20" fillId="0" borderId="20" xfId="0" applyFont="1" applyBorder="1" applyAlignment="1">
      <alignment horizontal="left" vertical="center" wrapText="1"/>
    </xf>
    <xf numFmtId="0" fontId="16" fillId="0" borderId="0" xfId="0" applyFont="1" applyAlignment="1">
      <alignment horizontal="left" vertical="center" wrapText="1"/>
    </xf>
    <xf numFmtId="49" fontId="17" fillId="0" borderId="0" xfId="0" applyNumberFormat="1" applyFont="1" applyAlignment="1">
      <alignment horizontal="center" vertical="center"/>
    </xf>
    <xf numFmtId="15" fontId="17" fillId="0" borderId="0" xfId="0" applyNumberFormat="1" applyFont="1" applyAlignment="1">
      <alignment horizontal="center" vertical="center"/>
    </xf>
    <xf numFmtId="0" fontId="0" fillId="0" borderId="0" xfId="0" applyAlignment="1">
      <alignment horizontal="center" vertical="center"/>
    </xf>
    <xf numFmtId="15" fontId="0" fillId="0" borderId="0" xfId="0" applyNumberFormat="1" applyAlignment="1">
      <alignment horizontal="left" vertical="center"/>
    </xf>
    <xf numFmtId="0" fontId="0" fillId="0" borderId="12" xfId="0" applyBorder="1" applyAlignment="1">
      <alignment horizontal="center" vertical="center"/>
    </xf>
    <xf numFmtId="0" fontId="0" fillId="0" borderId="57" xfId="0" applyBorder="1" applyAlignment="1">
      <alignment horizontal="center" vertical="center"/>
    </xf>
    <xf numFmtId="0" fontId="0" fillId="0" borderId="44" xfId="0" applyBorder="1" applyAlignment="1">
      <alignment horizontal="center" vertical="center"/>
    </xf>
    <xf numFmtId="0" fontId="5" fillId="0" borderId="14" xfId="0" applyFont="1" applyBorder="1" applyAlignment="1">
      <alignment horizontal="center" vertical="center"/>
    </xf>
    <xf numFmtId="0" fontId="0" fillId="0" borderId="47" xfId="0" applyBorder="1" applyAlignment="1">
      <alignment vertical="center"/>
    </xf>
    <xf numFmtId="0" fontId="0" fillId="0" borderId="14" xfId="0" applyBorder="1" applyAlignment="1">
      <alignment horizontal="center" vertical="center"/>
    </xf>
    <xf numFmtId="0" fontId="0" fillId="0" borderId="47" xfId="0" applyBorder="1" applyAlignment="1">
      <alignment horizontal="center" vertical="center"/>
    </xf>
    <xf numFmtId="49" fontId="0" fillId="3" borderId="12" xfId="0" applyNumberFormat="1" applyFill="1" applyBorder="1" applyAlignment="1" applyProtection="1">
      <alignment horizontal="center" vertical="center"/>
      <protection locked="0"/>
    </xf>
    <xf numFmtId="49" fontId="0" fillId="3" borderId="57" xfId="0" applyNumberFormat="1" applyFill="1" applyBorder="1" applyAlignment="1" applyProtection="1">
      <alignment horizontal="center" vertical="center"/>
      <protection locked="0"/>
    </xf>
    <xf numFmtId="0" fontId="1" fillId="0" borderId="6" xfId="0" applyFont="1" applyBorder="1" applyAlignment="1">
      <alignment horizontal="left"/>
    </xf>
    <xf numFmtId="49" fontId="2" fillId="3" borderId="4"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49" fontId="2" fillId="3" borderId="27" xfId="0" applyNumberFormat="1" applyFont="1" applyFill="1" applyBorder="1" applyAlignment="1" applyProtection="1">
      <alignment horizontal="left" vertical="center" wrapText="1"/>
      <protection locked="0"/>
    </xf>
    <xf numFmtId="165" fontId="2" fillId="3" borderId="2" xfId="0" applyNumberFormat="1" applyFont="1" applyFill="1" applyBorder="1" applyAlignment="1" applyProtection="1">
      <alignment horizontal="left" vertical="center"/>
      <protection locked="0"/>
    </xf>
    <xf numFmtId="165" fontId="2" fillId="3" borderId="27" xfId="0" applyNumberFormat="1" applyFont="1" applyFill="1" applyBorder="1" applyAlignment="1" applyProtection="1">
      <alignment horizontal="left" vertical="center"/>
      <protection locked="0"/>
    </xf>
    <xf numFmtId="166" fontId="2" fillId="3" borderId="2" xfId="0" applyNumberFormat="1" applyFont="1" applyFill="1" applyBorder="1" applyAlignment="1" applyProtection="1">
      <alignment horizontal="left" vertical="center"/>
      <protection locked="0"/>
    </xf>
    <xf numFmtId="166" fontId="2" fillId="3" borderId="27" xfId="0" applyNumberFormat="1" applyFont="1" applyFill="1" applyBorder="1" applyAlignment="1" applyProtection="1">
      <alignment horizontal="left" vertical="center"/>
      <protection locked="0"/>
    </xf>
    <xf numFmtId="0" fontId="20" fillId="0" borderId="51" xfId="4" applyFont="1" applyBorder="1" applyAlignment="1" applyProtection="1">
      <alignment horizontal="left" vertical="center"/>
    </xf>
    <xf numFmtId="0" fontId="20" fillId="0" borderId="52" xfId="4" applyFont="1" applyBorder="1" applyAlignment="1" applyProtection="1">
      <alignment horizontal="left" vertical="center"/>
    </xf>
    <xf numFmtId="0" fontId="20" fillId="0" borderId="20" xfId="4" applyFont="1" applyBorder="1" applyAlignment="1" applyProtection="1">
      <alignment horizontal="left" vertical="center"/>
    </xf>
    <xf numFmtId="0" fontId="13" fillId="0" borderId="0" xfId="1" applyAlignment="1" applyProtection="1">
      <alignment vertical="center"/>
    </xf>
    <xf numFmtId="0" fontId="16" fillId="14" borderId="58" xfId="0" applyFont="1" applyFill="1" applyBorder="1" applyAlignment="1">
      <alignment horizontal="center" vertical="center" wrapText="1"/>
    </xf>
    <xf numFmtId="0" fontId="0" fillId="14" borderId="59" xfId="0" applyFill="1" applyBorder="1" applyAlignment="1">
      <alignment horizontal="center" vertical="center" wrapText="1"/>
    </xf>
    <xf numFmtId="0" fontId="0" fillId="14" borderId="60" xfId="0" applyFill="1" applyBorder="1" applyAlignment="1">
      <alignment horizontal="center" vertical="center" wrapText="1"/>
    </xf>
    <xf numFmtId="0" fontId="1" fillId="0" borderId="0" xfId="0" applyFont="1" applyAlignment="1">
      <alignment horizontal="left" vertical="center" wrapText="1"/>
    </xf>
    <xf numFmtId="0" fontId="15" fillId="14" borderId="58" xfId="0" applyFont="1" applyFill="1" applyBorder="1" applyAlignment="1">
      <alignment horizontal="center" vertical="center" wrapText="1"/>
    </xf>
  </cellXfs>
  <cellStyles count="6">
    <cellStyle name="Hyperlink" xfId="1" builtinId="8"/>
    <cellStyle name="Normal" xfId="0" builtinId="0"/>
    <cellStyle name="Normal 2" xfId="2" xr:uid="{00000000-0005-0000-0000-000002000000}"/>
    <cellStyle name="Normal 3" xfId="5" xr:uid="{36E63D33-9244-9149-9203-0BE3B4DD347C}"/>
    <cellStyle name="Normal 4" xfId="4" xr:uid="{16841114-71F2-E841-B28B-3DC0B8DED400}"/>
    <cellStyle name="StandardEntryText" xfId="3" xr:uid="{00000000-0005-0000-0000-000003000000}"/>
  </cellStyles>
  <dxfs count="66">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border outline="0">
        <bottom style="thin">
          <color theme="0"/>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Times New Roman"/>
        <family val="1"/>
        <scheme val="none"/>
      </font>
      <numFmt numFmtId="0" formatCode="General"/>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rgb="FF000000"/>
        <name val="Times New Roman"/>
        <family val="1"/>
        <scheme val="none"/>
      </font>
      <fill>
        <patternFill patternType="solid">
          <fgColor theme="4" tint="0.79998168889431442"/>
          <bgColor theme="4" tint="0.79998168889431442"/>
        </patternFill>
      </fill>
      <alignment horizontal="left" vertical="top" textRotation="0" wrapText="1"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1"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top style="thick">
          <color indexed="64"/>
        </top>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top style="thick">
          <color indexed="64"/>
        </top>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indexed="64"/>
        </top>
      </border>
    </dxf>
    <dxf>
      <fill>
        <patternFill patternType="none">
          <fgColor indexed="64"/>
          <bgColor auto="1"/>
        </patternFill>
      </fill>
    </dxf>
    <dxf>
      <font>
        <b/>
        <i val="0"/>
        <strike val="0"/>
        <condense val="0"/>
        <extend val="0"/>
        <outline val="0"/>
        <shadow val="0"/>
        <u val="none"/>
        <vertAlign val="baseline"/>
        <sz val="10"/>
        <color theme="0"/>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indexed="64"/>
        </top>
      </border>
    </dxf>
    <dxf>
      <fill>
        <patternFill patternType="none">
          <fgColor indexed="64"/>
          <bgColor auto="1"/>
        </patternFill>
      </fill>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general" vertical="center" textRotation="0" wrapText="0" indent="0" justifyLastLine="0" shrinkToFit="0" readingOrder="0"/>
    </dxf>
  </dxfs>
  <tableStyles count="0" defaultTableStyle="TableStyleMedium9" defaultPivotStyle="PivotStyleLight16"/>
  <colors>
    <mruColors>
      <color rgb="FF92C0E7"/>
      <color rgb="FFEE7E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uragoldstein/Library/Containers/com.apple.mail/Data/Library/Mail%20Downloads/7278278D-B9F5-443A-B5C6-903A82F7DF0B/3a)%20PVR%20Excel%20201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yvariabl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2:D687" totalsRowShown="0" headerRowDxfId="65" dataDxfId="64" tableBorderDxfId="63">
  <autoFilter ref="A2:D687" xr:uid="{00000000-0009-0000-0100-000004000000}"/>
  <tableColumns count="4">
    <tableColumn id="1" xr3:uid="{00000000-0010-0000-0000-000001000000}" name="Sites" dataDxfId="62"/>
    <tableColumn id="2" xr3:uid="{00000000-0010-0000-0000-000002000000}" name="Latitude" dataDxfId="61"/>
    <tableColumn id="3" xr3:uid="{00000000-0010-0000-0000-000003000000}" name="Longitude" dataDxfId="60"/>
    <tableColumn id="4" xr3:uid="{00000000-0010-0000-0000-000004000000}" name="Location" dataDxfId="5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le10" displayName="Table10" ref="F1:F687" totalsRowShown="0" headerRowDxfId="22" headerRowBorderDxfId="21" tableBorderDxfId="20">
  <autoFilter ref="F1:F687" xr:uid="{00000000-0009-0000-0100-00000A000000}"/>
  <tableColumns count="1">
    <tableColumn id="1" xr3:uid="{00000000-0010-0000-0B00-000001000000}" name="Antarctica"/>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11" displayName="Table11" ref="C1:C240" totalsRowShown="0" headerRowDxfId="19" headerRowBorderDxfId="18" tableBorderDxfId="17">
  <autoFilter ref="C1:C240" xr:uid="{00000000-0009-0000-0100-00000B000000}"/>
  <tableColumns count="1">
    <tableColumn id="1" xr3:uid="{00000000-0010-0000-0C00-000001000000}" name="Nationalities"/>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12" displayName="Table12" ref="A1:A9" totalsRowShown="0" headerRowDxfId="16" headerRowBorderDxfId="15" tableBorderDxfId="14">
  <autoFilter ref="A1:A9" xr:uid="{00000000-0009-0000-0100-00000C000000}"/>
  <tableColumns count="1">
    <tableColumn id="1" xr3:uid="{00000000-0010-0000-0D00-000001000000}" name="Expedition Typ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6" displayName="Table16" ref="Z1:Z30" totalsRowShown="0" headerRowDxfId="13" dataDxfId="11" headerRowBorderDxfId="12" tableBorderDxfId="10" dataCellStyle="StandardEntryText">
  <autoFilter ref="Z1:Z30" xr:uid="{00000000-0009-0000-0100-000010000000}"/>
  <tableColumns count="1">
    <tableColumn id="1" xr3:uid="{00000000-0010-0000-0E00-000001000000}" name="Ports" dataDxfId="9"/>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D24AC3A-FBFC-674F-A517-96434D89599A}" name="Table6" displayName="Table6" ref="AB1:AB6" totalsRowShown="0" headerRowDxfId="8" dataDxfId="6" headerRowBorderDxfId="7" tableBorderDxfId="5">
  <autoFilter ref="AB1:AB6" xr:uid="{DD24AC3A-FBFC-674F-A517-96434D89599A}"/>
  <tableColumns count="1">
    <tableColumn id="1" xr3:uid="{ADB4BA0B-5CE5-3D41-9A55-E53CBB2D96A3}" name="Event Type" dataDxfId="4"/>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87BD253-18C6-F94E-AB89-26C71FB59F7E}" name="Table15" displayName="Table15" ref="AD1:AF8" totalsRowShown="0" headerRowDxfId="3" headerRowBorderDxfId="2">
  <autoFilter ref="AD1:AF8" xr:uid="{887BD253-18C6-F94E-AB89-26C71FB59F7E}"/>
  <tableColumns count="3">
    <tableColumn id="1" xr3:uid="{B1DF87C8-1C3F-B941-BC3F-2200DC57D818}" name="Assistance Type"/>
    <tableColumn id="3" xr3:uid="{8E7FC0BC-6669-3443-A613-8AF0AF312298}" name="Column1" dataDxfId="1"/>
    <tableColumn id="2" xr3:uid="{8794A4A6-56BC-FD49-A8B9-0F0F74E8202C}" name="Assets"/>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78ABAD8-C3A4-D046-8427-D0765D650454}" name="Table8" displayName="Table8" ref="AH1:AH1048576" totalsRowShown="0" headerRowDxfId="0">
  <autoFilter ref="AH1:AH1048576" xr:uid="{678ABAD8-C3A4-D046-8427-D0765D650454}"/>
  <tableColumns count="1">
    <tableColumn id="1" xr3:uid="{6F725771-D4EF-0142-8E9E-A79346ACA024}" name="Part 3 Combined Sites (incl FLK &amp; port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Table13" displayName="Table13" ref="G2:J129" totalsRowShown="0" headerRowDxfId="58" dataDxfId="57" tableBorderDxfId="56">
  <autoFilter ref="G2:J129" xr:uid="{00000000-0009-0000-0100-00000D000000}"/>
  <tableColumns count="4">
    <tableColumn id="1" xr3:uid="{00000000-0010-0000-0200-000001000000}" name="Sites" dataDxfId="55"/>
    <tableColumn id="2" xr3:uid="{00000000-0010-0000-0200-000002000000}" name="Latitude" dataDxfId="54"/>
    <tableColumn id="3" xr3:uid="{00000000-0010-0000-0200-000003000000}" name="Longitude" dataDxfId="53"/>
    <tableColumn id="4" xr3:uid="{00000000-0010-0000-0200-000004000000}" name="Location" dataDxfId="5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Table14" displayName="Table14" ref="L2:O808" totalsRowShown="0" headerRowDxfId="51" dataDxfId="50" tableBorderDxfId="49">
  <autoFilter ref="L2:O808" xr:uid="{00000000-0009-0000-0100-00000E000000}"/>
  <sortState xmlns:xlrd2="http://schemas.microsoft.com/office/spreadsheetml/2017/richdata2" ref="L3:O734">
    <sortCondition ref="L2:L734"/>
  </sortState>
  <tableColumns count="4">
    <tableColumn id="1" xr3:uid="{00000000-0010-0000-0300-000001000000}" name="Sites" dataDxfId="48"/>
    <tableColumn id="2" xr3:uid="{00000000-0010-0000-0300-000002000000}" name="Latitude" dataDxfId="47"/>
    <tableColumn id="3" xr3:uid="{00000000-0010-0000-0300-000003000000}" name="Longitude" dataDxfId="46"/>
    <tableColumn id="4" xr3:uid="{00000000-0010-0000-0300-000004000000}" name="Location" dataDxfId="4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T1:T54" totalsRowShown="0" headerRowDxfId="44" headerRowBorderDxfId="43" tableBorderDxfId="42" dataCellStyle="StandardEntryText">
  <autoFilter ref="T1:T54" xr:uid="{00000000-0009-0000-0100-000001000000}"/>
  <tableColumns count="1">
    <tableColumn id="1" xr3:uid="{00000000-0010-0000-0400-000001000000}" name="Operators"/>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2" displayName="Table2" ref="W1:W90" totalsRowShown="0" headerRowDxfId="41" headerRowBorderDxfId="40" tableBorderDxfId="39" dataCellStyle="StandardEntryText">
  <autoFilter ref="W1:W90" xr:uid="{00000000-0009-0000-0100-000002000000}"/>
  <tableColumns count="1">
    <tableColumn id="1" xr3:uid="{00000000-0010-0000-0500-000001000000}" name="Vessels"/>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3" displayName="Table3" ref="Q1:Q808" totalsRowShown="0" headerRowDxfId="38" headerRowBorderDxfId="37" tableBorderDxfId="36">
  <autoFilter ref="Q1:Q808" xr:uid="{00000000-0009-0000-0100-000003000000}"/>
  <tableColumns count="1">
    <tableColumn id="1" xr3:uid="{00000000-0010-0000-0600-000001000000}" name="Combined Sites"/>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5" displayName="Table5" ref="N1:N128" totalsRowShown="0" headerRowDxfId="35" dataDxfId="33" headerRowBorderDxfId="34" tableBorderDxfId="32">
  <autoFilter ref="N1:N128" xr:uid="{00000000-0009-0000-0100-000005000000}"/>
  <tableColumns count="1">
    <tableColumn id="1" xr3:uid="{00000000-0010-0000-0700-000001000000}" name="South Georgia" dataDxfId="31"/>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7" displayName="Table7" ref="K1:K53" totalsRowShown="0" headerRowDxfId="30" dataDxfId="28" headerRowBorderDxfId="29" tableBorderDxfId="27">
  <autoFilter ref="K1:K53" xr:uid="{00000000-0009-0000-0100-000007000000}"/>
  <tableColumns count="1">
    <tableColumn id="1" xr3:uid="{00000000-0010-0000-0900-000001000000}" name="Activities" dataDxfId="26"/>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H1:H5" totalsRowShown="0" headerRowDxfId="25" headerRowBorderDxfId="24" tableBorderDxfId="23">
  <autoFilter ref="H1:H5" xr:uid="{00000000-0009-0000-0100-000009000000}"/>
  <tableColumns count="1">
    <tableColumn id="1" xr3:uid="{00000000-0010-0000-0A00-000001000000}" name="Yes/No"/>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Instructions">
    <pageSetUpPr autoPageBreaks="0" fitToPage="1"/>
  </sheetPr>
  <dimension ref="A2:V118"/>
  <sheetViews>
    <sheetView tabSelected="1" zoomScale="120" zoomScaleNormal="120" workbookViewId="0">
      <selection activeCell="K6" sqref="K6"/>
    </sheetView>
  </sheetViews>
  <sheetFormatPr baseColWidth="10" defaultColWidth="8.83203125" defaultRowHeight="13"/>
  <cols>
    <col min="1" max="1" width="4" customWidth="1"/>
    <col min="2" max="2" width="3.1640625" customWidth="1"/>
    <col min="3" max="3" width="2.5" customWidth="1"/>
    <col min="4" max="19" width="9.83203125" customWidth="1"/>
  </cols>
  <sheetData>
    <row r="2" spans="2:19" ht="18">
      <c r="B2" s="178" t="s">
        <v>2002</v>
      </c>
      <c r="C2" s="178"/>
      <c r="D2" s="178"/>
      <c r="E2" s="178"/>
      <c r="F2" s="178"/>
      <c r="G2" s="178"/>
      <c r="H2" s="178"/>
      <c r="I2" s="178"/>
      <c r="J2" s="178"/>
      <c r="K2" s="178"/>
      <c r="L2" s="178"/>
      <c r="M2" s="178"/>
      <c r="N2" s="178"/>
      <c r="O2" s="178"/>
      <c r="P2" s="178"/>
      <c r="Q2" s="178"/>
      <c r="R2" s="178"/>
      <c r="S2" s="178"/>
    </row>
    <row r="3" spans="2:19" ht="12" customHeight="1">
      <c r="B3" s="20"/>
      <c r="C3" s="21"/>
      <c r="D3" s="21"/>
      <c r="E3" s="21"/>
      <c r="F3" s="21"/>
      <c r="G3" s="21"/>
      <c r="H3" s="21"/>
      <c r="I3" s="21"/>
      <c r="J3" s="21"/>
      <c r="K3" s="21"/>
      <c r="L3" s="21"/>
      <c r="M3" s="21"/>
      <c r="N3" s="21"/>
      <c r="O3" s="21"/>
    </row>
    <row r="4" spans="2:19" ht="14" customHeight="1">
      <c r="B4" s="179" t="s">
        <v>2909</v>
      </c>
      <c r="C4" s="179"/>
      <c r="D4" s="179"/>
      <c r="E4" s="179"/>
      <c r="F4" s="179"/>
      <c r="G4" s="179"/>
      <c r="H4" s="179"/>
      <c r="I4" s="179"/>
      <c r="J4" s="179"/>
      <c r="K4" s="179"/>
      <c r="L4" s="179"/>
      <c r="M4" s="179"/>
      <c r="N4" s="179"/>
      <c r="O4" s="179"/>
      <c r="P4" s="179"/>
      <c r="Q4" s="179"/>
      <c r="R4" s="179"/>
      <c r="S4" s="179"/>
    </row>
    <row r="5" spans="2:19" ht="14" customHeight="1" thickBot="1">
      <c r="B5" s="72"/>
      <c r="C5" s="73"/>
      <c r="D5" s="73"/>
      <c r="E5" s="73"/>
      <c r="F5" s="73"/>
      <c r="G5" s="73"/>
      <c r="H5" s="73"/>
      <c r="I5" s="73"/>
      <c r="J5" s="73"/>
      <c r="K5" s="73"/>
      <c r="L5" s="73"/>
      <c r="M5" s="73"/>
      <c r="N5" s="73"/>
      <c r="O5" s="73"/>
    </row>
    <row r="6" spans="2:19" ht="28" customHeight="1" thickBot="1">
      <c r="B6" s="180" t="s">
        <v>2119</v>
      </c>
      <c r="C6" s="181"/>
      <c r="D6" s="181"/>
      <c r="E6" s="181"/>
      <c r="F6" s="181"/>
      <c r="G6" s="181"/>
      <c r="H6" s="181"/>
      <c r="I6" s="182"/>
      <c r="J6" s="169"/>
      <c r="K6" s="169"/>
      <c r="L6" s="169"/>
      <c r="M6" s="169"/>
      <c r="N6" s="169"/>
      <c r="O6" s="169"/>
      <c r="P6" s="169"/>
      <c r="Q6" s="169"/>
      <c r="R6" s="169"/>
      <c r="S6" s="169"/>
    </row>
    <row r="7" spans="2:19" ht="14" customHeight="1">
      <c r="B7" s="183" t="s">
        <v>2502</v>
      </c>
      <c r="C7" s="184"/>
      <c r="D7" s="184"/>
      <c r="E7" s="184"/>
      <c r="F7" s="184"/>
      <c r="G7" s="184"/>
      <c r="H7" s="184"/>
      <c r="I7" s="184"/>
      <c r="J7" s="184"/>
      <c r="K7" s="184"/>
      <c r="L7" s="184"/>
      <c r="M7" s="184"/>
      <c r="N7" s="184"/>
      <c r="O7" s="184"/>
      <c r="P7" s="184"/>
      <c r="Q7" s="184"/>
      <c r="R7" s="184"/>
      <c r="S7" s="185"/>
    </row>
    <row r="8" spans="2:19" ht="14" customHeight="1">
      <c r="B8" s="186"/>
      <c r="C8" s="187"/>
      <c r="D8" s="187"/>
      <c r="E8" s="187"/>
      <c r="F8" s="187"/>
      <c r="G8" s="187"/>
      <c r="H8" s="187"/>
      <c r="I8" s="187"/>
      <c r="J8" s="187"/>
      <c r="K8" s="187"/>
      <c r="L8" s="187"/>
      <c r="M8" s="187"/>
      <c r="N8" s="187"/>
      <c r="O8" s="187"/>
      <c r="P8" s="187"/>
      <c r="Q8" s="187"/>
      <c r="R8" s="187"/>
      <c r="S8" s="188"/>
    </row>
    <row r="9" spans="2:19" ht="14" customHeight="1">
      <c r="B9" s="186"/>
      <c r="C9" s="187"/>
      <c r="D9" s="187"/>
      <c r="E9" s="187"/>
      <c r="F9" s="187"/>
      <c r="G9" s="187"/>
      <c r="H9" s="187"/>
      <c r="I9" s="187"/>
      <c r="J9" s="187"/>
      <c r="K9" s="187"/>
      <c r="L9" s="187"/>
      <c r="M9" s="187"/>
      <c r="N9" s="187"/>
      <c r="O9" s="187"/>
      <c r="P9" s="187"/>
      <c r="Q9" s="187"/>
      <c r="R9" s="187"/>
      <c r="S9" s="188"/>
    </row>
    <row r="10" spans="2:19" ht="14" customHeight="1">
      <c r="B10" s="186"/>
      <c r="C10" s="187"/>
      <c r="D10" s="187"/>
      <c r="E10" s="187"/>
      <c r="F10" s="187"/>
      <c r="G10" s="187"/>
      <c r="H10" s="187"/>
      <c r="I10" s="187"/>
      <c r="J10" s="187"/>
      <c r="K10" s="187"/>
      <c r="L10" s="187"/>
      <c r="M10" s="187"/>
      <c r="N10" s="187"/>
      <c r="O10" s="187"/>
      <c r="P10" s="187"/>
      <c r="Q10" s="187"/>
      <c r="R10" s="187"/>
      <c r="S10" s="188"/>
    </row>
    <row r="11" spans="2:19" ht="14" customHeight="1">
      <c r="B11" s="186"/>
      <c r="C11" s="187"/>
      <c r="D11" s="187"/>
      <c r="E11" s="187"/>
      <c r="F11" s="187"/>
      <c r="G11" s="187"/>
      <c r="H11" s="187"/>
      <c r="I11" s="187"/>
      <c r="J11" s="187"/>
      <c r="K11" s="187"/>
      <c r="L11" s="187"/>
      <c r="M11" s="187"/>
      <c r="N11" s="187"/>
      <c r="O11" s="187"/>
      <c r="P11" s="187"/>
      <c r="Q11" s="187"/>
      <c r="R11" s="187"/>
      <c r="S11" s="188"/>
    </row>
    <row r="12" spans="2:19" ht="14" customHeight="1">
      <c r="B12" s="186"/>
      <c r="C12" s="187"/>
      <c r="D12" s="187"/>
      <c r="E12" s="187"/>
      <c r="F12" s="187"/>
      <c r="G12" s="187"/>
      <c r="H12" s="187"/>
      <c r="I12" s="187"/>
      <c r="J12" s="187"/>
      <c r="K12" s="187"/>
      <c r="L12" s="187"/>
      <c r="M12" s="187"/>
      <c r="N12" s="187"/>
      <c r="O12" s="187"/>
      <c r="P12" s="187"/>
      <c r="Q12" s="187"/>
      <c r="R12" s="187"/>
      <c r="S12" s="188"/>
    </row>
    <row r="13" spans="2:19">
      <c r="B13" s="186"/>
      <c r="C13" s="187"/>
      <c r="D13" s="187"/>
      <c r="E13" s="187"/>
      <c r="F13" s="187"/>
      <c r="G13" s="187"/>
      <c r="H13" s="187"/>
      <c r="I13" s="187"/>
      <c r="J13" s="187"/>
      <c r="K13" s="187"/>
      <c r="L13" s="187"/>
      <c r="M13" s="187"/>
      <c r="N13" s="187"/>
      <c r="O13" s="187"/>
      <c r="P13" s="187"/>
      <c r="Q13" s="187"/>
      <c r="R13" s="187"/>
      <c r="S13" s="188"/>
    </row>
    <row r="14" spans="2:19" ht="14" customHeight="1">
      <c r="B14" s="186"/>
      <c r="C14" s="187"/>
      <c r="D14" s="187"/>
      <c r="E14" s="187"/>
      <c r="F14" s="187"/>
      <c r="G14" s="187"/>
      <c r="H14" s="187"/>
      <c r="I14" s="187"/>
      <c r="J14" s="187"/>
      <c r="K14" s="187"/>
      <c r="L14" s="187"/>
      <c r="M14" s="187"/>
      <c r="N14" s="187"/>
      <c r="O14" s="187"/>
      <c r="P14" s="187"/>
      <c r="Q14" s="187"/>
      <c r="R14" s="187"/>
      <c r="S14" s="188"/>
    </row>
    <row r="15" spans="2:19" ht="14" customHeight="1">
      <c r="B15" s="186"/>
      <c r="C15" s="187"/>
      <c r="D15" s="187"/>
      <c r="E15" s="187"/>
      <c r="F15" s="187"/>
      <c r="G15" s="187"/>
      <c r="H15" s="187"/>
      <c r="I15" s="187"/>
      <c r="J15" s="187"/>
      <c r="K15" s="187"/>
      <c r="L15" s="187"/>
      <c r="M15" s="187"/>
      <c r="N15" s="187"/>
      <c r="O15" s="187"/>
      <c r="P15" s="187"/>
      <c r="Q15" s="187"/>
      <c r="R15" s="187"/>
      <c r="S15" s="188"/>
    </row>
    <row r="16" spans="2:19" ht="14" customHeight="1">
      <c r="B16" s="186"/>
      <c r="C16" s="187"/>
      <c r="D16" s="187"/>
      <c r="E16" s="187"/>
      <c r="F16" s="187"/>
      <c r="G16" s="187"/>
      <c r="H16" s="187"/>
      <c r="I16" s="187"/>
      <c r="J16" s="187"/>
      <c r="K16" s="187"/>
      <c r="L16" s="187"/>
      <c r="M16" s="187"/>
      <c r="N16" s="187"/>
      <c r="O16" s="187"/>
      <c r="P16" s="187"/>
      <c r="Q16" s="187"/>
      <c r="R16" s="187"/>
      <c r="S16" s="188"/>
    </row>
    <row r="17" spans="2:21" ht="14" customHeight="1">
      <c r="B17" s="186"/>
      <c r="C17" s="187"/>
      <c r="D17" s="187"/>
      <c r="E17" s="187"/>
      <c r="F17" s="187"/>
      <c r="G17" s="187"/>
      <c r="H17" s="187"/>
      <c r="I17" s="187"/>
      <c r="J17" s="187"/>
      <c r="K17" s="187"/>
      <c r="L17" s="187"/>
      <c r="M17" s="187"/>
      <c r="N17" s="187"/>
      <c r="O17" s="187"/>
      <c r="P17" s="187"/>
      <c r="Q17" s="187"/>
      <c r="R17" s="187"/>
      <c r="S17" s="188"/>
    </row>
    <row r="18" spans="2:21" ht="18" customHeight="1">
      <c r="B18" s="186"/>
      <c r="C18" s="187"/>
      <c r="D18" s="187"/>
      <c r="E18" s="187"/>
      <c r="F18" s="187"/>
      <c r="G18" s="187"/>
      <c r="H18" s="187"/>
      <c r="I18" s="187"/>
      <c r="J18" s="187"/>
      <c r="K18" s="187"/>
      <c r="L18" s="187"/>
      <c r="M18" s="187"/>
      <c r="N18" s="187"/>
      <c r="O18" s="187"/>
      <c r="P18" s="187"/>
      <c r="Q18" s="187"/>
      <c r="R18" s="187"/>
      <c r="S18" s="188"/>
    </row>
    <row r="19" spans="2:21" ht="18" customHeight="1" thickBot="1">
      <c r="B19" s="189"/>
      <c r="C19" s="190"/>
      <c r="D19" s="190"/>
      <c r="E19" s="190"/>
      <c r="F19" s="190"/>
      <c r="G19" s="190"/>
      <c r="H19" s="190"/>
      <c r="I19" s="190"/>
      <c r="J19" s="190"/>
      <c r="K19" s="190"/>
      <c r="L19" s="190"/>
      <c r="M19" s="190"/>
      <c r="N19" s="190"/>
      <c r="O19" s="190"/>
      <c r="P19" s="190"/>
      <c r="Q19" s="190"/>
      <c r="R19" s="190"/>
      <c r="S19" s="191"/>
    </row>
    <row r="20" spans="2:21" ht="18">
      <c r="B20" s="19"/>
    </row>
    <row r="21" spans="2:21" ht="18">
      <c r="B21" s="19"/>
    </row>
    <row r="22" spans="2:21" ht="15" thickBot="1">
      <c r="B22" s="192" t="s">
        <v>2120</v>
      </c>
      <c r="C22" s="193"/>
      <c r="D22" s="193"/>
      <c r="E22" s="193"/>
      <c r="F22" s="193"/>
      <c r="G22" s="193"/>
      <c r="H22" s="193"/>
      <c r="I22" s="193"/>
      <c r="J22" s="193"/>
      <c r="K22" s="193"/>
      <c r="L22" s="193"/>
      <c r="M22" s="193"/>
      <c r="N22" s="193"/>
      <c r="O22" s="193"/>
    </row>
    <row r="23" spans="2:21" ht="12.75" customHeight="1">
      <c r="B23" s="234" t="s">
        <v>2121</v>
      </c>
      <c r="C23" s="235"/>
      <c r="D23" s="235"/>
      <c r="E23" s="235"/>
      <c r="F23" s="235"/>
      <c r="G23" s="235"/>
      <c r="H23" s="235"/>
      <c r="I23" s="235"/>
      <c r="J23" s="235"/>
      <c r="K23" s="235"/>
      <c r="L23" s="235"/>
      <c r="M23" s="235"/>
      <c r="N23" s="235"/>
      <c r="O23" s="235"/>
      <c r="P23" s="235"/>
      <c r="Q23" s="235"/>
      <c r="R23" s="235"/>
      <c r="S23" s="236"/>
    </row>
    <row r="24" spans="2:21" ht="113" customHeight="1">
      <c r="B24" s="237"/>
      <c r="C24" s="238"/>
      <c r="D24" s="238"/>
      <c r="E24" s="238"/>
      <c r="F24" s="238"/>
      <c r="G24" s="238"/>
      <c r="H24" s="238"/>
      <c r="I24" s="238"/>
      <c r="J24" s="238"/>
      <c r="K24" s="238"/>
      <c r="L24" s="238"/>
      <c r="M24" s="238"/>
      <c r="N24" s="238"/>
      <c r="O24" s="238"/>
      <c r="P24" s="238"/>
      <c r="Q24" s="238"/>
      <c r="R24" s="238"/>
      <c r="S24" s="239"/>
      <c r="U24" s="48"/>
    </row>
    <row r="25" spans="2:21">
      <c r="B25" s="237"/>
      <c r="C25" s="238"/>
      <c r="D25" s="238"/>
      <c r="E25" s="238"/>
      <c r="F25" s="238"/>
      <c r="G25" s="238"/>
      <c r="H25" s="238"/>
      <c r="I25" s="238"/>
      <c r="J25" s="238"/>
      <c r="K25" s="238"/>
      <c r="L25" s="238"/>
      <c r="M25" s="238"/>
      <c r="N25" s="238"/>
      <c r="O25" s="238"/>
      <c r="P25" s="238"/>
      <c r="Q25" s="238"/>
      <c r="R25" s="238"/>
      <c r="S25" s="239"/>
    </row>
    <row r="26" spans="2:21">
      <c r="B26" s="237"/>
      <c r="C26" s="238"/>
      <c r="D26" s="238"/>
      <c r="E26" s="238"/>
      <c r="F26" s="238"/>
      <c r="G26" s="238"/>
      <c r="H26" s="238"/>
      <c r="I26" s="238"/>
      <c r="J26" s="238"/>
      <c r="K26" s="238"/>
      <c r="L26" s="238"/>
      <c r="M26" s="238"/>
      <c r="N26" s="238"/>
      <c r="O26" s="238"/>
      <c r="P26" s="238"/>
      <c r="Q26" s="238"/>
      <c r="R26" s="238"/>
      <c r="S26" s="239"/>
    </row>
    <row r="27" spans="2:21">
      <c r="B27" s="237"/>
      <c r="C27" s="238"/>
      <c r="D27" s="238"/>
      <c r="E27" s="238"/>
      <c r="F27" s="238"/>
      <c r="G27" s="238"/>
      <c r="H27" s="238"/>
      <c r="I27" s="238"/>
      <c r="J27" s="238"/>
      <c r="K27" s="238"/>
      <c r="L27" s="238"/>
      <c r="M27" s="238"/>
      <c r="N27" s="238"/>
      <c r="O27" s="238"/>
      <c r="P27" s="238"/>
      <c r="Q27" s="238"/>
      <c r="R27" s="238"/>
      <c r="S27" s="239"/>
    </row>
    <row r="28" spans="2:21">
      <c r="B28" s="237"/>
      <c r="C28" s="238"/>
      <c r="D28" s="238"/>
      <c r="E28" s="238"/>
      <c r="F28" s="238"/>
      <c r="G28" s="238"/>
      <c r="H28" s="238"/>
      <c r="I28" s="238"/>
      <c r="J28" s="238"/>
      <c r="K28" s="238"/>
      <c r="L28" s="238"/>
      <c r="M28" s="238"/>
      <c r="N28" s="238"/>
      <c r="O28" s="238"/>
      <c r="P28" s="238"/>
      <c r="Q28" s="238"/>
      <c r="R28" s="238"/>
      <c r="S28" s="239"/>
    </row>
    <row r="29" spans="2:21">
      <c r="B29" s="237"/>
      <c r="C29" s="238"/>
      <c r="D29" s="238"/>
      <c r="E29" s="238"/>
      <c r="F29" s="238"/>
      <c r="G29" s="238"/>
      <c r="H29" s="238"/>
      <c r="I29" s="238"/>
      <c r="J29" s="238"/>
      <c r="K29" s="238"/>
      <c r="L29" s="238"/>
      <c r="M29" s="238"/>
      <c r="N29" s="238"/>
      <c r="O29" s="238"/>
      <c r="P29" s="238"/>
      <c r="Q29" s="238"/>
      <c r="R29" s="238"/>
      <c r="S29" s="239"/>
    </row>
    <row r="30" spans="2:21">
      <c r="B30" s="237"/>
      <c r="C30" s="238"/>
      <c r="D30" s="238"/>
      <c r="E30" s="238"/>
      <c r="F30" s="238"/>
      <c r="G30" s="238"/>
      <c r="H30" s="238"/>
      <c r="I30" s="238"/>
      <c r="J30" s="238"/>
      <c r="K30" s="238"/>
      <c r="L30" s="238"/>
      <c r="M30" s="238"/>
      <c r="N30" s="238"/>
      <c r="O30" s="238"/>
      <c r="P30" s="238"/>
      <c r="Q30" s="238"/>
      <c r="R30" s="238"/>
      <c r="S30" s="239"/>
    </row>
    <row r="31" spans="2:21">
      <c r="B31" s="237"/>
      <c r="C31" s="238"/>
      <c r="D31" s="238"/>
      <c r="E31" s="238"/>
      <c r="F31" s="238"/>
      <c r="G31" s="238"/>
      <c r="H31" s="238"/>
      <c r="I31" s="238"/>
      <c r="J31" s="238"/>
      <c r="K31" s="238"/>
      <c r="L31" s="238"/>
      <c r="M31" s="238"/>
      <c r="N31" s="238"/>
      <c r="O31" s="238"/>
      <c r="P31" s="238"/>
      <c r="Q31" s="238"/>
      <c r="R31" s="238"/>
      <c r="S31" s="239"/>
    </row>
    <row r="32" spans="2:21">
      <c r="B32" s="237"/>
      <c r="C32" s="238"/>
      <c r="D32" s="238"/>
      <c r="E32" s="238"/>
      <c r="F32" s="238"/>
      <c r="G32" s="238"/>
      <c r="H32" s="238"/>
      <c r="I32" s="238"/>
      <c r="J32" s="238"/>
      <c r="K32" s="238"/>
      <c r="L32" s="238"/>
      <c r="M32" s="238"/>
      <c r="N32" s="238"/>
      <c r="O32" s="238"/>
      <c r="P32" s="238"/>
      <c r="Q32" s="238"/>
      <c r="R32" s="238"/>
      <c r="S32" s="239"/>
    </row>
    <row r="33" spans="2:19" ht="23" customHeight="1" thickBot="1">
      <c r="B33" s="240"/>
      <c r="C33" s="241"/>
      <c r="D33" s="241"/>
      <c r="E33" s="241"/>
      <c r="F33" s="241"/>
      <c r="G33" s="241"/>
      <c r="H33" s="241"/>
      <c r="I33" s="241"/>
      <c r="J33" s="241"/>
      <c r="K33" s="241"/>
      <c r="L33" s="241"/>
      <c r="M33" s="241"/>
      <c r="N33" s="241"/>
      <c r="O33" s="241"/>
      <c r="P33" s="241"/>
      <c r="Q33" s="241"/>
      <c r="R33" s="241"/>
      <c r="S33" s="242"/>
    </row>
    <row r="34" spans="2:19" ht="21" customHeight="1">
      <c r="B34" s="18"/>
      <c r="C34" s="18"/>
      <c r="D34" s="18"/>
      <c r="E34" s="18"/>
      <c r="F34" s="18"/>
      <c r="G34" s="18"/>
      <c r="H34" s="18"/>
      <c r="I34" s="18"/>
      <c r="J34" s="18"/>
      <c r="K34" s="18"/>
      <c r="L34" s="18"/>
      <c r="M34" s="18"/>
      <c r="N34" s="18"/>
    </row>
    <row r="35" spans="2:19" ht="15" thickBot="1">
      <c r="B35" s="192" t="s">
        <v>2122</v>
      </c>
      <c r="C35" s="193"/>
      <c r="D35" s="193"/>
      <c r="E35" s="193"/>
      <c r="F35" s="193"/>
      <c r="G35" s="193"/>
      <c r="H35" s="193"/>
      <c r="I35" s="193"/>
      <c r="J35" s="193"/>
      <c r="K35" s="193"/>
      <c r="L35" s="193"/>
      <c r="M35" s="193"/>
      <c r="N35" s="193"/>
      <c r="O35" s="193"/>
    </row>
    <row r="36" spans="2:19" ht="12.75" customHeight="1">
      <c r="B36" s="234" t="s">
        <v>2503</v>
      </c>
      <c r="C36" s="235"/>
      <c r="D36" s="235"/>
      <c r="E36" s="235"/>
      <c r="F36" s="235"/>
      <c r="G36" s="235"/>
      <c r="H36" s="235"/>
      <c r="I36" s="235"/>
      <c r="J36" s="235"/>
      <c r="K36" s="235"/>
      <c r="L36" s="235"/>
      <c r="M36" s="235"/>
      <c r="N36" s="235"/>
      <c r="O36" s="235"/>
      <c r="P36" s="243"/>
      <c r="Q36" s="243"/>
      <c r="R36" s="243"/>
      <c r="S36" s="244"/>
    </row>
    <row r="37" spans="2:19">
      <c r="B37" s="237"/>
      <c r="C37" s="238"/>
      <c r="D37" s="238"/>
      <c r="E37" s="238"/>
      <c r="F37" s="238"/>
      <c r="G37" s="238"/>
      <c r="H37" s="238"/>
      <c r="I37" s="238"/>
      <c r="J37" s="238"/>
      <c r="K37" s="238"/>
      <c r="L37" s="238"/>
      <c r="M37" s="238"/>
      <c r="N37" s="238"/>
      <c r="O37" s="238"/>
      <c r="P37" s="245"/>
      <c r="Q37" s="245"/>
      <c r="R37" s="245"/>
      <c r="S37" s="246"/>
    </row>
    <row r="38" spans="2:19">
      <c r="B38" s="237"/>
      <c r="C38" s="238"/>
      <c r="D38" s="238"/>
      <c r="E38" s="238"/>
      <c r="F38" s="238"/>
      <c r="G38" s="238"/>
      <c r="H38" s="238"/>
      <c r="I38" s="238"/>
      <c r="J38" s="238"/>
      <c r="K38" s="238"/>
      <c r="L38" s="238"/>
      <c r="M38" s="238"/>
      <c r="N38" s="238"/>
      <c r="O38" s="238"/>
      <c r="P38" s="245"/>
      <c r="Q38" s="245"/>
      <c r="R38" s="245"/>
      <c r="S38" s="246"/>
    </row>
    <row r="39" spans="2:19" ht="42" customHeight="1">
      <c r="B39" s="237"/>
      <c r="C39" s="238"/>
      <c r="D39" s="238"/>
      <c r="E39" s="238"/>
      <c r="F39" s="238"/>
      <c r="G39" s="238"/>
      <c r="H39" s="238"/>
      <c r="I39" s="238"/>
      <c r="J39" s="238"/>
      <c r="K39" s="238"/>
      <c r="L39" s="238"/>
      <c r="M39" s="238"/>
      <c r="N39" s="238"/>
      <c r="O39" s="238"/>
      <c r="P39" s="245"/>
      <c r="Q39" s="245"/>
      <c r="R39" s="245"/>
      <c r="S39" s="246"/>
    </row>
    <row r="40" spans="2:19">
      <c r="B40" s="237"/>
      <c r="C40" s="238"/>
      <c r="D40" s="238"/>
      <c r="E40" s="238"/>
      <c r="F40" s="238"/>
      <c r="G40" s="238"/>
      <c r="H40" s="238"/>
      <c r="I40" s="238"/>
      <c r="J40" s="238"/>
      <c r="K40" s="238"/>
      <c r="L40" s="238"/>
      <c r="M40" s="238"/>
      <c r="N40" s="238"/>
      <c r="O40" s="238"/>
      <c r="P40" s="245"/>
      <c r="Q40" s="245"/>
      <c r="R40" s="245"/>
      <c r="S40" s="246"/>
    </row>
    <row r="41" spans="2:19">
      <c r="B41" s="237"/>
      <c r="C41" s="238"/>
      <c r="D41" s="238"/>
      <c r="E41" s="238"/>
      <c r="F41" s="238"/>
      <c r="G41" s="238"/>
      <c r="H41" s="238"/>
      <c r="I41" s="238"/>
      <c r="J41" s="238"/>
      <c r="K41" s="238"/>
      <c r="L41" s="238"/>
      <c r="M41" s="238"/>
      <c r="N41" s="238"/>
      <c r="O41" s="238"/>
      <c r="P41" s="245"/>
      <c r="Q41" s="245"/>
      <c r="R41" s="245"/>
      <c r="S41" s="246"/>
    </row>
    <row r="42" spans="2:19">
      <c r="B42" s="237"/>
      <c r="C42" s="238"/>
      <c r="D42" s="238"/>
      <c r="E42" s="238"/>
      <c r="F42" s="238"/>
      <c r="G42" s="238"/>
      <c r="H42" s="238"/>
      <c r="I42" s="238"/>
      <c r="J42" s="238"/>
      <c r="K42" s="238"/>
      <c r="L42" s="238"/>
      <c r="M42" s="238"/>
      <c r="N42" s="238"/>
      <c r="O42" s="238"/>
      <c r="P42" s="245"/>
      <c r="Q42" s="245"/>
      <c r="R42" s="245"/>
      <c r="S42" s="246"/>
    </row>
    <row r="43" spans="2:19">
      <c r="B43" s="237"/>
      <c r="C43" s="238"/>
      <c r="D43" s="238"/>
      <c r="E43" s="238"/>
      <c r="F43" s="238"/>
      <c r="G43" s="238"/>
      <c r="H43" s="238"/>
      <c r="I43" s="238"/>
      <c r="J43" s="238"/>
      <c r="K43" s="238"/>
      <c r="L43" s="238"/>
      <c r="M43" s="238"/>
      <c r="N43" s="238"/>
      <c r="O43" s="238"/>
      <c r="P43" s="245"/>
      <c r="Q43" s="245"/>
      <c r="R43" s="245"/>
      <c r="S43" s="246"/>
    </row>
    <row r="44" spans="2:19" ht="14" thickBot="1">
      <c r="B44" s="240"/>
      <c r="C44" s="241"/>
      <c r="D44" s="241"/>
      <c r="E44" s="241"/>
      <c r="F44" s="241"/>
      <c r="G44" s="241"/>
      <c r="H44" s="241"/>
      <c r="I44" s="241"/>
      <c r="J44" s="241"/>
      <c r="K44" s="241"/>
      <c r="L44" s="241"/>
      <c r="M44" s="241"/>
      <c r="N44" s="241"/>
      <c r="O44" s="241"/>
      <c r="P44" s="247"/>
      <c r="Q44" s="247"/>
      <c r="R44" s="247"/>
      <c r="S44" s="248"/>
    </row>
    <row r="45" spans="2:19">
      <c r="B45" s="17"/>
      <c r="C45" s="17"/>
      <c r="D45" s="17"/>
      <c r="E45" s="17"/>
      <c r="F45" s="17"/>
      <c r="G45" s="17"/>
      <c r="H45" s="17"/>
      <c r="I45" s="17"/>
      <c r="J45" s="17"/>
      <c r="K45" s="17"/>
      <c r="L45" s="17"/>
      <c r="M45" s="17"/>
      <c r="N45" s="17"/>
      <c r="O45" s="17"/>
      <c r="P45" s="18"/>
      <c r="Q45" s="18"/>
      <c r="R45" s="18"/>
      <c r="S45" s="18"/>
    </row>
    <row r="46" spans="2:19" ht="14" thickBot="1"/>
    <row r="47" spans="2:19" ht="18" thickTop="1" thickBot="1">
      <c r="C47" s="206" t="s">
        <v>1035</v>
      </c>
      <c r="D47" s="207"/>
      <c r="E47" s="207"/>
      <c r="F47" s="207"/>
      <c r="G47" s="207"/>
      <c r="H47" s="207"/>
      <c r="I47" s="207"/>
      <c r="J47" s="207"/>
      <c r="K47" s="208"/>
      <c r="O47" s="209" t="s">
        <v>1034</v>
      </c>
      <c r="P47" s="209"/>
      <c r="Q47" s="209"/>
      <c r="R47" s="209"/>
    </row>
    <row r="48" spans="2:19" ht="12.75" customHeight="1">
      <c r="C48" s="222" t="s">
        <v>2504</v>
      </c>
      <c r="D48" s="223"/>
      <c r="E48" s="223"/>
      <c r="F48" s="223"/>
      <c r="G48" s="223"/>
      <c r="H48" s="223"/>
      <c r="I48" s="223"/>
      <c r="J48" s="223"/>
      <c r="K48" s="223"/>
      <c r="L48" s="223"/>
      <c r="M48" s="223"/>
      <c r="N48" s="223"/>
      <c r="O48" s="224"/>
      <c r="P48" s="224"/>
      <c r="Q48" s="224"/>
      <c r="R48" s="225"/>
    </row>
    <row r="49" spans="1:22">
      <c r="C49" s="226"/>
      <c r="D49" s="227"/>
      <c r="E49" s="227"/>
      <c r="F49" s="227"/>
      <c r="G49" s="227"/>
      <c r="H49" s="227"/>
      <c r="I49" s="227"/>
      <c r="J49" s="227"/>
      <c r="K49" s="227"/>
      <c r="L49" s="227"/>
      <c r="M49" s="227"/>
      <c r="N49" s="227"/>
      <c r="O49" s="228"/>
      <c r="P49" s="228"/>
      <c r="Q49" s="228"/>
      <c r="R49" s="229"/>
      <c r="T49" s="177"/>
      <c r="U49" s="177"/>
      <c r="V49" s="177"/>
    </row>
    <row r="50" spans="1:22">
      <c r="C50" s="226"/>
      <c r="D50" s="227"/>
      <c r="E50" s="227"/>
      <c r="F50" s="227"/>
      <c r="G50" s="227"/>
      <c r="H50" s="227"/>
      <c r="I50" s="227"/>
      <c r="J50" s="227"/>
      <c r="K50" s="227"/>
      <c r="L50" s="227"/>
      <c r="M50" s="227"/>
      <c r="N50" s="227"/>
      <c r="O50" s="228"/>
      <c r="P50" s="228"/>
      <c r="Q50" s="228"/>
      <c r="R50" s="229"/>
    </row>
    <row r="51" spans="1:22">
      <c r="C51" s="226"/>
      <c r="D51" s="227"/>
      <c r="E51" s="227"/>
      <c r="F51" s="227"/>
      <c r="G51" s="227"/>
      <c r="H51" s="227"/>
      <c r="I51" s="227"/>
      <c r="J51" s="227"/>
      <c r="K51" s="227"/>
      <c r="L51" s="227"/>
      <c r="M51" s="227"/>
      <c r="N51" s="227"/>
      <c r="O51" s="228"/>
      <c r="P51" s="228"/>
      <c r="Q51" s="228"/>
      <c r="R51" s="229"/>
    </row>
    <row r="52" spans="1:22">
      <c r="A52" s="249"/>
      <c r="B52" s="250"/>
      <c r="C52" s="226"/>
      <c r="D52" s="227"/>
      <c r="E52" s="227"/>
      <c r="F52" s="227"/>
      <c r="G52" s="227"/>
      <c r="H52" s="227"/>
      <c r="I52" s="227"/>
      <c r="J52" s="227"/>
      <c r="K52" s="227"/>
      <c r="L52" s="227"/>
      <c r="M52" s="227"/>
      <c r="N52" s="227"/>
      <c r="O52" s="228"/>
      <c r="P52" s="228"/>
      <c r="Q52" s="228"/>
      <c r="R52" s="229"/>
    </row>
    <row r="53" spans="1:22">
      <c r="C53" s="226"/>
      <c r="D53" s="227"/>
      <c r="E53" s="227"/>
      <c r="F53" s="227"/>
      <c r="G53" s="227"/>
      <c r="H53" s="227"/>
      <c r="I53" s="227"/>
      <c r="J53" s="227"/>
      <c r="K53" s="227"/>
      <c r="L53" s="227"/>
      <c r="M53" s="227"/>
      <c r="N53" s="227"/>
      <c r="O53" s="228"/>
      <c r="P53" s="228"/>
      <c r="Q53" s="228"/>
      <c r="R53" s="229"/>
    </row>
    <row r="54" spans="1:22">
      <c r="C54" s="226"/>
      <c r="D54" s="227"/>
      <c r="E54" s="227"/>
      <c r="F54" s="227"/>
      <c r="G54" s="227"/>
      <c r="H54" s="227"/>
      <c r="I54" s="227"/>
      <c r="J54" s="227"/>
      <c r="K54" s="227"/>
      <c r="L54" s="227"/>
      <c r="M54" s="227"/>
      <c r="N54" s="227"/>
      <c r="O54" s="228"/>
      <c r="P54" s="228"/>
      <c r="Q54" s="228"/>
      <c r="R54" s="229"/>
    </row>
    <row r="55" spans="1:22">
      <c r="C55" s="226"/>
      <c r="D55" s="227"/>
      <c r="E55" s="227"/>
      <c r="F55" s="227"/>
      <c r="G55" s="227"/>
      <c r="H55" s="227"/>
      <c r="I55" s="227"/>
      <c r="J55" s="227"/>
      <c r="K55" s="227"/>
      <c r="L55" s="227"/>
      <c r="M55" s="227"/>
      <c r="N55" s="227"/>
      <c r="O55" s="228"/>
      <c r="P55" s="228"/>
      <c r="Q55" s="228"/>
      <c r="R55" s="229"/>
    </row>
    <row r="56" spans="1:22">
      <c r="C56" s="226"/>
      <c r="D56" s="227"/>
      <c r="E56" s="227"/>
      <c r="F56" s="227"/>
      <c r="G56" s="227"/>
      <c r="H56" s="227"/>
      <c r="I56" s="227"/>
      <c r="J56" s="227"/>
      <c r="K56" s="227"/>
      <c r="L56" s="227"/>
      <c r="M56" s="227"/>
      <c r="N56" s="227"/>
      <c r="O56" s="228"/>
      <c r="P56" s="228"/>
      <c r="Q56" s="228"/>
      <c r="R56" s="229"/>
    </row>
    <row r="57" spans="1:22">
      <c r="C57" s="226"/>
      <c r="D57" s="227"/>
      <c r="E57" s="227"/>
      <c r="F57" s="227"/>
      <c r="G57" s="227"/>
      <c r="H57" s="227"/>
      <c r="I57" s="227"/>
      <c r="J57" s="227"/>
      <c r="K57" s="227"/>
      <c r="L57" s="227"/>
      <c r="M57" s="227"/>
      <c r="N57" s="227"/>
      <c r="O57" s="228"/>
      <c r="P57" s="228"/>
      <c r="Q57" s="228"/>
      <c r="R57" s="229"/>
    </row>
    <row r="58" spans="1:22">
      <c r="C58" s="226"/>
      <c r="D58" s="227"/>
      <c r="E58" s="227"/>
      <c r="F58" s="227"/>
      <c r="G58" s="227"/>
      <c r="H58" s="227"/>
      <c r="I58" s="227"/>
      <c r="J58" s="227"/>
      <c r="K58" s="227"/>
      <c r="L58" s="227"/>
      <c r="M58" s="227"/>
      <c r="N58" s="227"/>
      <c r="O58" s="228"/>
      <c r="P58" s="228"/>
      <c r="Q58" s="228"/>
      <c r="R58" s="229"/>
    </row>
    <row r="59" spans="1:22" ht="120" customHeight="1">
      <c r="C59" s="226"/>
      <c r="D59" s="227"/>
      <c r="E59" s="227"/>
      <c r="F59" s="227"/>
      <c r="G59" s="227"/>
      <c r="H59" s="227"/>
      <c r="I59" s="227"/>
      <c r="J59" s="227"/>
      <c r="K59" s="227"/>
      <c r="L59" s="227"/>
      <c r="M59" s="227"/>
      <c r="N59" s="227"/>
      <c r="O59" s="228"/>
      <c r="P59" s="228"/>
      <c r="Q59" s="228"/>
      <c r="R59" s="229"/>
    </row>
    <row r="60" spans="1:22" ht="120" customHeight="1">
      <c r="C60" s="226"/>
      <c r="D60" s="227"/>
      <c r="E60" s="227"/>
      <c r="F60" s="227"/>
      <c r="G60" s="227"/>
      <c r="H60" s="227"/>
      <c r="I60" s="227"/>
      <c r="J60" s="227"/>
      <c r="K60" s="227"/>
      <c r="L60" s="227"/>
      <c r="M60" s="227"/>
      <c r="N60" s="227"/>
      <c r="O60" s="228"/>
      <c r="P60" s="228"/>
      <c r="Q60" s="228"/>
      <c r="R60" s="229"/>
    </row>
    <row r="61" spans="1:22" ht="77" customHeight="1">
      <c r="C61" s="226"/>
      <c r="D61" s="227"/>
      <c r="E61" s="227"/>
      <c r="F61" s="227"/>
      <c r="G61" s="227"/>
      <c r="H61" s="227"/>
      <c r="I61" s="227"/>
      <c r="J61" s="227"/>
      <c r="K61" s="227"/>
      <c r="L61" s="227"/>
      <c r="M61" s="227"/>
      <c r="N61" s="227"/>
      <c r="O61" s="228"/>
      <c r="P61" s="228"/>
      <c r="Q61" s="228"/>
      <c r="R61" s="229"/>
    </row>
    <row r="62" spans="1:22">
      <c r="C62" s="226"/>
      <c r="D62" s="227"/>
      <c r="E62" s="227"/>
      <c r="F62" s="227"/>
      <c r="G62" s="227"/>
      <c r="H62" s="227"/>
      <c r="I62" s="227"/>
      <c r="J62" s="227"/>
      <c r="K62" s="227"/>
      <c r="L62" s="227"/>
      <c r="M62" s="227"/>
      <c r="N62" s="227"/>
      <c r="O62" s="228"/>
      <c r="P62" s="228"/>
      <c r="Q62" s="228"/>
      <c r="R62" s="229"/>
    </row>
    <row r="63" spans="1:22" ht="14" thickBot="1">
      <c r="C63" s="230"/>
      <c r="D63" s="231"/>
      <c r="E63" s="231"/>
      <c r="F63" s="231"/>
      <c r="G63" s="231"/>
      <c r="H63" s="231"/>
      <c r="I63" s="231"/>
      <c r="J63" s="231"/>
      <c r="K63" s="231"/>
      <c r="L63" s="231"/>
      <c r="M63" s="231"/>
      <c r="N63" s="231"/>
      <c r="O63" s="232"/>
      <c r="P63" s="232"/>
      <c r="Q63" s="232"/>
      <c r="R63" s="233"/>
    </row>
    <row r="64" spans="1:22">
      <c r="C64" s="17"/>
      <c r="D64" s="17"/>
      <c r="E64" s="17"/>
      <c r="F64" s="17"/>
      <c r="G64" s="17"/>
      <c r="H64" s="17"/>
      <c r="I64" s="17"/>
      <c r="J64" s="17"/>
      <c r="K64" s="17"/>
      <c r="L64" s="17"/>
      <c r="M64" s="17"/>
      <c r="N64" s="17"/>
      <c r="O64" s="18"/>
      <c r="P64" s="18"/>
      <c r="Q64" s="18"/>
      <c r="R64" s="18"/>
    </row>
    <row r="65" spans="3:18" ht="14" thickBot="1">
      <c r="C65" s="17"/>
      <c r="D65" s="17"/>
      <c r="E65" s="17"/>
      <c r="F65" s="17"/>
      <c r="G65" s="17"/>
      <c r="H65" s="17"/>
      <c r="I65" s="17"/>
      <c r="J65" s="17"/>
      <c r="K65" s="17"/>
      <c r="L65" s="17"/>
      <c r="M65" s="17"/>
      <c r="N65" s="17"/>
    </row>
    <row r="66" spans="3:18" ht="18" thickTop="1" thickBot="1">
      <c r="C66" s="206" t="s">
        <v>1033</v>
      </c>
      <c r="D66" s="207"/>
      <c r="E66" s="207"/>
      <c r="F66" s="207"/>
      <c r="G66" s="207"/>
      <c r="H66" s="207"/>
      <c r="I66" s="207"/>
      <c r="J66" s="207"/>
      <c r="K66" s="208"/>
      <c r="P66" s="209" t="s">
        <v>1032</v>
      </c>
      <c r="Q66" s="209"/>
      <c r="R66" s="209"/>
    </row>
    <row r="67" spans="3:18" ht="13.25" customHeight="1">
      <c r="C67" s="251" t="s">
        <v>2505</v>
      </c>
      <c r="D67" s="252"/>
      <c r="E67" s="252"/>
      <c r="F67" s="252"/>
      <c r="G67" s="252"/>
      <c r="H67" s="252"/>
      <c r="I67" s="252"/>
      <c r="J67" s="252"/>
      <c r="K67" s="252"/>
      <c r="L67" s="252"/>
      <c r="M67" s="252"/>
      <c r="N67" s="252"/>
      <c r="O67" s="252"/>
      <c r="P67" s="252"/>
      <c r="Q67" s="252"/>
      <c r="R67" s="253"/>
    </row>
    <row r="68" spans="3:18">
      <c r="C68" s="254"/>
      <c r="D68" s="255"/>
      <c r="E68" s="255"/>
      <c r="F68" s="255"/>
      <c r="G68" s="255"/>
      <c r="H68" s="255"/>
      <c r="I68" s="255"/>
      <c r="J68" s="255"/>
      <c r="K68" s="255"/>
      <c r="L68" s="255"/>
      <c r="M68" s="255"/>
      <c r="N68" s="255"/>
      <c r="O68" s="255"/>
      <c r="P68" s="255"/>
      <c r="Q68" s="255"/>
      <c r="R68" s="256"/>
    </row>
    <row r="69" spans="3:18">
      <c r="C69" s="254"/>
      <c r="D69" s="255"/>
      <c r="E69" s="255"/>
      <c r="F69" s="255"/>
      <c r="G69" s="255"/>
      <c r="H69" s="255"/>
      <c r="I69" s="255"/>
      <c r="J69" s="255"/>
      <c r="K69" s="255"/>
      <c r="L69" s="255"/>
      <c r="M69" s="255"/>
      <c r="N69" s="255"/>
      <c r="O69" s="255"/>
      <c r="P69" s="255"/>
      <c r="Q69" s="255"/>
      <c r="R69" s="256"/>
    </row>
    <row r="70" spans="3:18">
      <c r="C70" s="254"/>
      <c r="D70" s="255"/>
      <c r="E70" s="255"/>
      <c r="F70" s="255"/>
      <c r="G70" s="255"/>
      <c r="H70" s="255"/>
      <c r="I70" s="255"/>
      <c r="J70" s="255"/>
      <c r="K70" s="255"/>
      <c r="L70" s="255"/>
      <c r="M70" s="255"/>
      <c r="N70" s="255"/>
      <c r="O70" s="255"/>
      <c r="P70" s="255"/>
      <c r="Q70" s="255"/>
      <c r="R70" s="256"/>
    </row>
    <row r="71" spans="3:18">
      <c r="C71" s="254"/>
      <c r="D71" s="255"/>
      <c r="E71" s="255"/>
      <c r="F71" s="255"/>
      <c r="G71" s="255"/>
      <c r="H71" s="255"/>
      <c r="I71" s="255"/>
      <c r="J71" s="255"/>
      <c r="K71" s="255"/>
      <c r="L71" s="255"/>
      <c r="M71" s="255"/>
      <c r="N71" s="255"/>
      <c r="O71" s="255"/>
      <c r="P71" s="255"/>
      <c r="Q71" s="255"/>
      <c r="R71" s="256"/>
    </row>
    <row r="72" spans="3:18">
      <c r="C72" s="254"/>
      <c r="D72" s="255"/>
      <c r="E72" s="255"/>
      <c r="F72" s="255"/>
      <c r="G72" s="255"/>
      <c r="H72" s="255"/>
      <c r="I72" s="255"/>
      <c r="J72" s="255"/>
      <c r="K72" s="255"/>
      <c r="L72" s="255"/>
      <c r="M72" s="255"/>
      <c r="N72" s="255"/>
      <c r="O72" s="255"/>
      <c r="P72" s="255"/>
      <c r="Q72" s="255"/>
      <c r="R72" s="256"/>
    </row>
    <row r="73" spans="3:18">
      <c r="C73" s="254"/>
      <c r="D73" s="255"/>
      <c r="E73" s="255"/>
      <c r="F73" s="255"/>
      <c r="G73" s="255"/>
      <c r="H73" s="255"/>
      <c r="I73" s="255"/>
      <c r="J73" s="255"/>
      <c r="K73" s="255"/>
      <c r="L73" s="255"/>
      <c r="M73" s="255"/>
      <c r="N73" s="255"/>
      <c r="O73" s="255"/>
      <c r="P73" s="255"/>
      <c r="Q73" s="255"/>
      <c r="R73" s="256"/>
    </row>
    <row r="74" spans="3:18">
      <c r="C74" s="254"/>
      <c r="D74" s="255"/>
      <c r="E74" s="255"/>
      <c r="F74" s="255"/>
      <c r="G74" s="255"/>
      <c r="H74" s="255"/>
      <c r="I74" s="255"/>
      <c r="J74" s="255"/>
      <c r="K74" s="255"/>
      <c r="L74" s="255"/>
      <c r="M74" s="255"/>
      <c r="N74" s="255"/>
      <c r="O74" s="255"/>
      <c r="P74" s="255"/>
      <c r="Q74" s="255"/>
      <c r="R74" s="256"/>
    </row>
    <row r="75" spans="3:18">
      <c r="C75" s="254"/>
      <c r="D75" s="255"/>
      <c r="E75" s="255"/>
      <c r="F75" s="255"/>
      <c r="G75" s="255"/>
      <c r="H75" s="255"/>
      <c r="I75" s="255"/>
      <c r="J75" s="255"/>
      <c r="K75" s="255"/>
      <c r="L75" s="255"/>
      <c r="M75" s="255"/>
      <c r="N75" s="255"/>
      <c r="O75" s="255"/>
      <c r="P75" s="255"/>
      <c r="Q75" s="255"/>
      <c r="R75" s="256"/>
    </row>
    <row r="76" spans="3:18">
      <c r="C76" s="254"/>
      <c r="D76" s="255"/>
      <c r="E76" s="255"/>
      <c r="F76" s="255"/>
      <c r="G76" s="255"/>
      <c r="H76" s="255"/>
      <c r="I76" s="255"/>
      <c r="J76" s="255"/>
      <c r="K76" s="255"/>
      <c r="L76" s="255"/>
      <c r="M76" s="255"/>
      <c r="N76" s="255"/>
      <c r="O76" s="255"/>
      <c r="P76" s="255"/>
      <c r="Q76" s="255"/>
      <c r="R76" s="256"/>
    </row>
    <row r="77" spans="3:18">
      <c r="C77" s="254"/>
      <c r="D77" s="255"/>
      <c r="E77" s="255"/>
      <c r="F77" s="255"/>
      <c r="G77" s="255"/>
      <c r="H77" s="255"/>
      <c r="I77" s="255"/>
      <c r="J77" s="255"/>
      <c r="K77" s="255"/>
      <c r="L77" s="255"/>
      <c r="M77" s="255"/>
      <c r="N77" s="255"/>
      <c r="O77" s="255"/>
      <c r="P77" s="255"/>
      <c r="Q77" s="255"/>
      <c r="R77" s="256"/>
    </row>
    <row r="78" spans="3:18">
      <c r="C78" s="254"/>
      <c r="D78" s="255"/>
      <c r="E78" s="255"/>
      <c r="F78" s="255"/>
      <c r="G78" s="255"/>
      <c r="H78" s="255"/>
      <c r="I78" s="255"/>
      <c r="J78" s="255"/>
      <c r="K78" s="255"/>
      <c r="L78" s="255"/>
      <c r="M78" s="255"/>
      <c r="N78" s="255"/>
      <c r="O78" s="255"/>
      <c r="P78" s="255"/>
      <c r="Q78" s="255"/>
      <c r="R78" s="256"/>
    </row>
    <row r="79" spans="3:18">
      <c r="C79" s="254"/>
      <c r="D79" s="255"/>
      <c r="E79" s="255"/>
      <c r="F79" s="255"/>
      <c r="G79" s="255"/>
      <c r="H79" s="255"/>
      <c r="I79" s="255"/>
      <c r="J79" s="255"/>
      <c r="K79" s="255"/>
      <c r="L79" s="255"/>
      <c r="M79" s="255"/>
      <c r="N79" s="255"/>
      <c r="O79" s="255"/>
      <c r="P79" s="255"/>
      <c r="Q79" s="255"/>
      <c r="R79" s="256"/>
    </row>
    <row r="80" spans="3:18">
      <c r="C80" s="254"/>
      <c r="D80" s="255"/>
      <c r="E80" s="255"/>
      <c r="F80" s="255"/>
      <c r="G80" s="255"/>
      <c r="H80" s="255"/>
      <c r="I80" s="255"/>
      <c r="J80" s="255"/>
      <c r="K80" s="255"/>
      <c r="L80" s="255"/>
      <c r="M80" s="255"/>
      <c r="N80" s="255"/>
      <c r="O80" s="255"/>
      <c r="P80" s="255"/>
      <c r="Q80" s="255"/>
      <c r="R80" s="256"/>
    </row>
    <row r="81" spans="3:18">
      <c r="C81" s="254"/>
      <c r="D81" s="255"/>
      <c r="E81" s="255"/>
      <c r="F81" s="255"/>
      <c r="G81" s="255"/>
      <c r="H81" s="255"/>
      <c r="I81" s="255"/>
      <c r="J81" s="255"/>
      <c r="K81" s="255"/>
      <c r="L81" s="255"/>
      <c r="M81" s="255"/>
      <c r="N81" s="255"/>
      <c r="O81" s="255"/>
      <c r="P81" s="255"/>
      <c r="Q81" s="255"/>
      <c r="R81" s="256"/>
    </row>
    <row r="82" spans="3:18">
      <c r="C82" s="254"/>
      <c r="D82" s="255"/>
      <c r="E82" s="255"/>
      <c r="F82" s="255"/>
      <c r="G82" s="255"/>
      <c r="H82" s="255"/>
      <c r="I82" s="255"/>
      <c r="J82" s="255"/>
      <c r="K82" s="255"/>
      <c r="L82" s="255"/>
      <c r="M82" s="255"/>
      <c r="N82" s="255"/>
      <c r="O82" s="255"/>
      <c r="P82" s="255"/>
      <c r="Q82" s="255"/>
      <c r="R82" s="256"/>
    </row>
    <row r="83" spans="3:18">
      <c r="C83" s="254"/>
      <c r="D83" s="255"/>
      <c r="E83" s="255"/>
      <c r="F83" s="255"/>
      <c r="G83" s="255"/>
      <c r="H83" s="255"/>
      <c r="I83" s="255"/>
      <c r="J83" s="255"/>
      <c r="K83" s="255"/>
      <c r="L83" s="255"/>
      <c r="M83" s="255"/>
      <c r="N83" s="255"/>
      <c r="O83" s="255"/>
      <c r="P83" s="255"/>
      <c r="Q83" s="255"/>
      <c r="R83" s="256"/>
    </row>
    <row r="84" spans="3:18">
      <c r="C84" s="254"/>
      <c r="D84" s="255"/>
      <c r="E84" s="255"/>
      <c r="F84" s="255"/>
      <c r="G84" s="255"/>
      <c r="H84" s="255"/>
      <c r="I84" s="255"/>
      <c r="J84" s="255"/>
      <c r="K84" s="255"/>
      <c r="L84" s="255"/>
      <c r="M84" s="255"/>
      <c r="N84" s="255"/>
      <c r="O84" s="255"/>
      <c r="P84" s="255"/>
      <c r="Q84" s="255"/>
      <c r="R84" s="256"/>
    </row>
    <row r="85" spans="3:18">
      <c r="C85" s="254"/>
      <c r="D85" s="255"/>
      <c r="E85" s="255"/>
      <c r="F85" s="255"/>
      <c r="G85" s="255"/>
      <c r="H85" s="255"/>
      <c r="I85" s="255"/>
      <c r="J85" s="255"/>
      <c r="K85" s="255"/>
      <c r="L85" s="255"/>
      <c r="M85" s="255"/>
      <c r="N85" s="255"/>
      <c r="O85" s="255"/>
      <c r="P85" s="255"/>
      <c r="Q85" s="255"/>
      <c r="R85" s="256"/>
    </row>
    <row r="86" spans="3:18">
      <c r="C86" s="254"/>
      <c r="D86" s="255"/>
      <c r="E86" s="255"/>
      <c r="F86" s="255"/>
      <c r="G86" s="255"/>
      <c r="H86" s="255"/>
      <c r="I86" s="255"/>
      <c r="J86" s="255"/>
      <c r="K86" s="255"/>
      <c r="L86" s="255"/>
      <c r="M86" s="255"/>
      <c r="N86" s="255"/>
      <c r="O86" s="255"/>
      <c r="P86" s="255"/>
      <c r="Q86" s="255"/>
      <c r="R86" s="256"/>
    </row>
    <row r="87" spans="3:18">
      <c r="C87" s="254"/>
      <c r="D87" s="255"/>
      <c r="E87" s="255"/>
      <c r="F87" s="255"/>
      <c r="G87" s="255"/>
      <c r="H87" s="255"/>
      <c r="I87" s="255"/>
      <c r="J87" s="255"/>
      <c r="K87" s="255"/>
      <c r="L87" s="255"/>
      <c r="M87" s="255"/>
      <c r="N87" s="255"/>
      <c r="O87" s="255"/>
      <c r="P87" s="255"/>
      <c r="Q87" s="255"/>
      <c r="R87" s="256"/>
    </row>
    <row r="88" spans="3:18">
      <c r="C88" s="254"/>
      <c r="D88" s="255"/>
      <c r="E88" s="255"/>
      <c r="F88" s="255"/>
      <c r="G88" s="255"/>
      <c r="H88" s="255"/>
      <c r="I88" s="255"/>
      <c r="J88" s="255"/>
      <c r="K88" s="255"/>
      <c r="L88" s="255"/>
      <c r="M88" s="255"/>
      <c r="N88" s="255"/>
      <c r="O88" s="255"/>
      <c r="P88" s="255"/>
      <c r="Q88" s="255"/>
      <c r="R88" s="256"/>
    </row>
    <row r="89" spans="3:18">
      <c r="C89" s="254"/>
      <c r="D89" s="255"/>
      <c r="E89" s="255"/>
      <c r="F89" s="255"/>
      <c r="G89" s="255"/>
      <c r="H89" s="255"/>
      <c r="I89" s="255"/>
      <c r="J89" s="255"/>
      <c r="K89" s="255"/>
      <c r="L89" s="255"/>
      <c r="M89" s="255"/>
      <c r="N89" s="255"/>
      <c r="O89" s="255"/>
      <c r="P89" s="255"/>
      <c r="Q89" s="255"/>
      <c r="R89" s="256"/>
    </row>
    <row r="90" spans="3:18">
      <c r="C90" s="254"/>
      <c r="D90" s="255"/>
      <c r="E90" s="255"/>
      <c r="F90" s="255"/>
      <c r="G90" s="255"/>
      <c r="H90" s="255"/>
      <c r="I90" s="255"/>
      <c r="J90" s="255"/>
      <c r="K90" s="255"/>
      <c r="L90" s="255"/>
      <c r="M90" s="255"/>
      <c r="N90" s="255"/>
      <c r="O90" s="255"/>
      <c r="P90" s="255"/>
      <c r="Q90" s="255"/>
      <c r="R90" s="256"/>
    </row>
    <row r="91" spans="3:18" ht="63" customHeight="1">
      <c r="C91" s="254"/>
      <c r="D91" s="255"/>
      <c r="E91" s="255"/>
      <c r="F91" s="255"/>
      <c r="G91" s="255"/>
      <c r="H91" s="255"/>
      <c r="I91" s="255"/>
      <c r="J91" s="255"/>
      <c r="K91" s="255"/>
      <c r="L91" s="255"/>
      <c r="M91" s="255"/>
      <c r="N91" s="255"/>
      <c r="O91" s="255"/>
      <c r="P91" s="255"/>
      <c r="Q91" s="255"/>
      <c r="R91" s="256"/>
    </row>
    <row r="92" spans="3:18">
      <c r="C92" s="254"/>
      <c r="D92" s="255"/>
      <c r="E92" s="255"/>
      <c r="F92" s="255"/>
      <c r="G92" s="255"/>
      <c r="H92" s="255"/>
      <c r="I92" s="255"/>
      <c r="J92" s="255"/>
      <c r="K92" s="255"/>
      <c r="L92" s="255"/>
      <c r="M92" s="255"/>
      <c r="N92" s="255"/>
      <c r="O92" s="255"/>
      <c r="P92" s="255"/>
      <c r="Q92" s="255"/>
      <c r="R92" s="256"/>
    </row>
    <row r="93" spans="3:18">
      <c r="C93" s="254"/>
      <c r="D93" s="255"/>
      <c r="E93" s="255"/>
      <c r="F93" s="255"/>
      <c r="G93" s="255"/>
      <c r="H93" s="255"/>
      <c r="I93" s="255"/>
      <c r="J93" s="255"/>
      <c r="K93" s="255"/>
      <c r="L93" s="255"/>
      <c r="M93" s="255"/>
      <c r="N93" s="255"/>
      <c r="O93" s="255"/>
      <c r="P93" s="255"/>
      <c r="Q93" s="255"/>
      <c r="R93" s="256"/>
    </row>
    <row r="94" spans="3:18">
      <c r="C94" s="254"/>
      <c r="D94" s="255"/>
      <c r="E94" s="255"/>
      <c r="F94" s="255"/>
      <c r="G94" s="255"/>
      <c r="H94" s="255"/>
      <c r="I94" s="255"/>
      <c r="J94" s="255"/>
      <c r="K94" s="255"/>
      <c r="L94" s="255"/>
      <c r="M94" s="255"/>
      <c r="N94" s="255"/>
      <c r="O94" s="255"/>
      <c r="P94" s="255"/>
      <c r="Q94" s="255"/>
      <c r="R94" s="256"/>
    </row>
    <row r="95" spans="3:18">
      <c r="C95" s="254"/>
      <c r="D95" s="255"/>
      <c r="E95" s="255"/>
      <c r="F95" s="255"/>
      <c r="G95" s="255"/>
      <c r="H95" s="255"/>
      <c r="I95" s="255"/>
      <c r="J95" s="255"/>
      <c r="K95" s="255"/>
      <c r="L95" s="255"/>
      <c r="M95" s="255"/>
      <c r="N95" s="255"/>
      <c r="O95" s="255"/>
      <c r="P95" s="255"/>
      <c r="Q95" s="255"/>
      <c r="R95" s="256"/>
    </row>
    <row r="96" spans="3:18" ht="75" customHeight="1" thickBot="1">
      <c r="C96" s="257"/>
      <c r="D96" s="258"/>
      <c r="E96" s="258"/>
      <c r="F96" s="258"/>
      <c r="G96" s="258"/>
      <c r="H96" s="258"/>
      <c r="I96" s="258"/>
      <c r="J96" s="258"/>
      <c r="K96" s="258"/>
      <c r="L96" s="258"/>
      <c r="M96" s="258"/>
      <c r="N96" s="258"/>
      <c r="O96" s="258"/>
      <c r="P96" s="258"/>
      <c r="Q96" s="258"/>
      <c r="R96" s="259"/>
    </row>
    <row r="97" spans="2:22">
      <c r="C97" s="17"/>
      <c r="D97" s="17"/>
      <c r="E97" s="17"/>
      <c r="F97" s="17"/>
      <c r="G97" s="17"/>
      <c r="H97" s="17"/>
      <c r="I97" s="17"/>
      <c r="J97" s="17"/>
      <c r="K97" s="17"/>
      <c r="L97" s="17"/>
      <c r="M97" s="17"/>
      <c r="N97" s="17"/>
      <c r="O97" s="17"/>
      <c r="P97" s="17"/>
      <c r="Q97" s="17"/>
      <c r="R97" s="17"/>
    </row>
    <row r="98" spans="2:22">
      <c r="B98" s="17"/>
      <c r="C98" s="17"/>
      <c r="D98" s="17"/>
      <c r="E98" s="17"/>
      <c r="F98" s="17"/>
      <c r="G98" s="17"/>
      <c r="H98" s="17"/>
      <c r="I98" s="17"/>
      <c r="J98" s="17"/>
      <c r="K98" s="17"/>
      <c r="L98" s="17"/>
      <c r="M98" s="17"/>
      <c r="N98" s="17"/>
      <c r="O98" s="17"/>
      <c r="P98" s="18"/>
      <c r="Q98" s="18"/>
      <c r="R98" s="18"/>
      <c r="S98" s="18"/>
    </row>
    <row r="99" spans="2:22" ht="14" thickBot="1"/>
    <row r="100" spans="2:22" ht="18" thickTop="1" thickBot="1">
      <c r="C100" s="206" t="s">
        <v>1226</v>
      </c>
      <c r="D100" s="207"/>
      <c r="E100" s="207"/>
      <c r="F100" s="207"/>
      <c r="G100" s="207"/>
      <c r="H100" s="207"/>
      <c r="I100" s="207"/>
      <c r="J100" s="207"/>
      <c r="K100" s="208"/>
      <c r="O100" s="260" t="s">
        <v>1227</v>
      </c>
      <c r="P100" s="260"/>
      <c r="Q100" s="260"/>
      <c r="R100" s="260"/>
    </row>
    <row r="101" spans="2:22" ht="12.75" customHeight="1">
      <c r="C101" s="194" t="s">
        <v>2506</v>
      </c>
      <c r="D101" s="195"/>
      <c r="E101" s="195"/>
      <c r="F101" s="195"/>
      <c r="G101" s="195"/>
      <c r="H101" s="195"/>
      <c r="I101" s="195"/>
      <c r="J101" s="195"/>
      <c r="K101" s="195"/>
      <c r="L101" s="195"/>
      <c r="M101" s="195"/>
      <c r="N101" s="195"/>
      <c r="O101" s="196"/>
      <c r="P101" s="196"/>
      <c r="Q101" s="196"/>
      <c r="R101" s="197"/>
    </row>
    <row r="102" spans="2:22">
      <c r="C102" s="198"/>
      <c r="D102" s="199"/>
      <c r="E102" s="199"/>
      <c r="F102" s="199"/>
      <c r="G102" s="199"/>
      <c r="H102" s="199"/>
      <c r="I102" s="199"/>
      <c r="J102" s="199"/>
      <c r="K102" s="199"/>
      <c r="L102" s="199"/>
      <c r="M102" s="199"/>
      <c r="N102" s="199"/>
      <c r="O102" s="200"/>
      <c r="P102" s="200"/>
      <c r="Q102" s="200"/>
      <c r="R102" s="201"/>
      <c r="T102" s="177"/>
      <c r="U102" s="177"/>
      <c r="V102" s="177"/>
    </row>
    <row r="103" spans="2:22">
      <c r="C103" s="198"/>
      <c r="D103" s="199"/>
      <c r="E103" s="199"/>
      <c r="F103" s="199"/>
      <c r="G103" s="199"/>
      <c r="H103" s="199"/>
      <c r="I103" s="199"/>
      <c r="J103" s="199"/>
      <c r="K103" s="199"/>
      <c r="L103" s="199"/>
      <c r="M103" s="199"/>
      <c r="N103" s="199"/>
      <c r="O103" s="200"/>
      <c r="P103" s="200"/>
      <c r="Q103" s="200"/>
      <c r="R103" s="201"/>
    </row>
    <row r="104" spans="2:22">
      <c r="C104" s="198"/>
      <c r="D104" s="199"/>
      <c r="E104" s="199"/>
      <c r="F104" s="199"/>
      <c r="G104" s="199"/>
      <c r="H104" s="199"/>
      <c r="I104" s="199"/>
      <c r="J104" s="199"/>
      <c r="K104" s="199"/>
      <c r="L104" s="199"/>
      <c r="M104" s="199"/>
      <c r="N104" s="199"/>
      <c r="O104" s="200"/>
      <c r="P104" s="200"/>
      <c r="Q104" s="200"/>
      <c r="R104" s="201"/>
    </row>
    <row r="105" spans="2:22">
      <c r="C105" s="198"/>
      <c r="D105" s="199"/>
      <c r="E105" s="199"/>
      <c r="F105" s="199"/>
      <c r="G105" s="199"/>
      <c r="H105" s="199"/>
      <c r="I105" s="199"/>
      <c r="J105" s="199"/>
      <c r="K105" s="199"/>
      <c r="L105" s="199"/>
      <c r="M105" s="199"/>
      <c r="N105" s="199"/>
      <c r="O105" s="200"/>
      <c r="P105" s="200"/>
      <c r="Q105" s="200"/>
      <c r="R105" s="201"/>
    </row>
    <row r="106" spans="2:22" ht="105" customHeight="1">
      <c r="C106" s="198"/>
      <c r="D106" s="199"/>
      <c r="E106" s="199"/>
      <c r="F106" s="199"/>
      <c r="G106" s="199"/>
      <c r="H106" s="199"/>
      <c r="I106" s="199"/>
      <c r="J106" s="199"/>
      <c r="K106" s="199"/>
      <c r="L106" s="199"/>
      <c r="M106" s="199"/>
      <c r="N106" s="199"/>
      <c r="O106" s="200"/>
      <c r="P106" s="200"/>
      <c r="Q106" s="200"/>
      <c r="R106" s="201"/>
    </row>
    <row r="107" spans="2:22" ht="55" customHeight="1" thickBot="1">
      <c r="C107" s="202"/>
      <c r="D107" s="203"/>
      <c r="E107" s="203"/>
      <c r="F107" s="203"/>
      <c r="G107" s="203"/>
      <c r="H107" s="203"/>
      <c r="I107" s="203"/>
      <c r="J107" s="203"/>
      <c r="K107" s="203"/>
      <c r="L107" s="203"/>
      <c r="M107" s="203"/>
      <c r="N107" s="203"/>
      <c r="O107" s="204"/>
      <c r="P107" s="204"/>
      <c r="Q107" s="204"/>
      <c r="R107" s="205"/>
    </row>
    <row r="109" spans="2:22" ht="14" thickBot="1"/>
    <row r="110" spans="2:22" ht="18" thickTop="1" thickBot="1">
      <c r="C110" s="206" t="s">
        <v>2360</v>
      </c>
      <c r="D110" s="207"/>
      <c r="E110" s="207"/>
      <c r="F110" s="207"/>
      <c r="G110" s="207"/>
      <c r="H110" s="207"/>
      <c r="I110" s="207"/>
      <c r="J110" s="207"/>
      <c r="K110" s="208"/>
      <c r="O110" s="209" t="s">
        <v>2361</v>
      </c>
      <c r="P110" s="209"/>
      <c r="Q110" s="209"/>
      <c r="R110" s="209"/>
    </row>
    <row r="111" spans="2:22" ht="78" customHeight="1">
      <c r="C111" s="210" t="s">
        <v>2507</v>
      </c>
      <c r="D111" s="211"/>
      <c r="E111" s="211"/>
      <c r="F111" s="211"/>
      <c r="G111" s="211"/>
      <c r="H111" s="211"/>
      <c r="I111" s="211"/>
      <c r="J111" s="211"/>
      <c r="K111" s="211"/>
      <c r="L111" s="211"/>
      <c r="M111" s="211"/>
      <c r="N111" s="211"/>
      <c r="O111" s="212"/>
      <c r="P111" s="212"/>
      <c r="Q111" s="212"/>
      <c r="R111" s="213"/>
    </row>
    <row r="112" spans="2:22" ht="78" customHeight="1">
      <c r="C112" s="214"/>
      <c r="D112" s="215"/>
      <c r="E112" s="215"/>
      <c r="F112" s="215"/>
      <c r="G112" s="215"/>
      <c r="H112" s="215"/>
      <c r="I112" s="215"/>
      <c r="J112" s="215"/>
      <c r="K112" s="215"/>
      <c r="L112" s="215"/>
      <c r="M112" s="215"/>
      <c r="N112" s="215"/>
      <c r="O112" s="216"/>
      <c r="P112" s="216"/>
      <c r="Q112" s="216"/>
      <c r="R112" s="217"/>
    </row>
    <row r="113" spans="3:18" ht="78" customHeight="1">
      <c r="C113" s="214"/>
      <c r="D113" s="215"/>
      <c r="E113" s="215"/>
      <c r="F113" s="215"/>
      <c r="G113" s="215"/>
      <c r="H113" s="215"/>
      <c r="I113" s="215"/>
      <c r="J113" s="215"/>
      <c r="K113" s="215"/>
      <c r="L113" s="215"/>
      <c r="M113" s="215"/>
      <c r="N113" s="215"/>
      <c r="O113" s="216"/>
      <c r="P113" s="216"/>
      <c r="Q113" s="216"/>
      <c r="R113" s="217"/>
    </row>
    <row r="114" spans="3:18" ht="78" customHeight="1">
      <c r="C114" s="214"/>
      <c r="D114" s="215"/>
      <c r="E114" s="215"/>
      <c r="F114" s="215"/>
      <c r="G114" s="215"/>
      <c r="H114" s="215"/>
      <c r="I114" s="215"/>
      <c r="J114" s="215"/>
      <c r="K114" s="215"/>
      <c r="L114" s="215"/>
      <c r="M114" s="215"/>
      <c r="N114" s="215"/>
      <c r="O114" s="216"/>
      <c r="P114" s="216"/>
      <c r="Q114" s="216"/>
      <c r="R114" s="217"/>
    </row>
    <row r="115" spans="3:18" ht="78" customHeight="1">
      <c r="C115" s="214"/>
      <c r="D115" s="215"/>
      <c r="E115" s="215"/>
      <c r="F115" s="215"/>
      <c r="G115" s="215"/>
      <c r="H115" s="215"/>
      <c r="I115" s="215"/>
      <c r="J115" s="215"/>
      <c r="K115" s="215"/>
      <c r="L115" s="215"/>
      <c r="M115" s="215"/>
      <c r="N115" s="215"/>
      <c r="O115" s="216"/>
      <c r="P115" s="216"/>
      <c r="Q115" s="216"/>
      <c r="R115" s="217"/>
    </row>
    <row r="116" spans="3:18" ht="78" customHeight="1">
      <c r="C116" s="214"/>
      <c r="D116" s="215"/>
      <c r="E116" s="215"/>
      <c r="F116" s="215"/>
      <c r="G116" s="215"/>
      <c r="H116" s="215"/>
      <c r="I116" s="215"/>
      <c r="J116" s="215"/>
      <c r="K116" s="215"/>
      <c r="L116" s="215"/>
      <c r="M116" s="215"/>
      <c r="N116" s="215"/>
      <c r="O116" s="216"/>
      <c r="P116" s="216"/>
      <c r="Q116" s="216"/>
      <c r="R116" s="217"/>
    </row>
    <row r="117" spans="3:18" ht="63" customHeight="1">
      <c r="C117" s="214"/>
      <c r="D117" s="215"/>
      <c r="E117" s="215"/>
      <c r="F117" s="215"/>
      <c r="G117" s="215"/>
      <c r="H117" s="215"/>
      <c r="I117" s="215"/>
      <c r="J117" s="215"/>
      <c r="K117" s="215"/>
      <c r="L117" s="215"/>
      <c r="M117" s="215"/>
      <c r="N117" s="215"/>
      <c r="O117" s="216"/>
      <c r="P117" s="216"/>
      <c r="Q117" s="216"/>
      <c r="R117" s="217"/>
    </row>
    <row r="118" spans="3:18" ht="15" customHeight="1" thickBot="1">
      <c r="C118" s="218"/>
      <c r="D118" s="219"/>
      <c r="E118" s="219"/>
      <c r="F118" s="219"/>
      <c r="G118" s="219"/>
      <c r="H118" s="219"/>
      <c r="I118" s="219"/>
      <c r="J118" s="219"/>
      <c r="K118" s="219"/>
      <c r="L118" s="219"/>
      <c r="M118" s="219"/>
      <c r="N118" s="219"/>
      <c r="O118" s="220"/>
      <c r="P118" s="220"/>
      <c r="Q118" s="220"/>
      <c r="R118" s="221"/>
    </row>
  </sheetData>
  <sheetProtection algorithmName="SHA-512" hashValue="xGfYJRAN7vjqgHUwCE9uC16camnonpqQvOwxtLtYOcsRyGGX5e6RJcGlnFlPRfw5vmE8Wq/TcBoLSgljVDOXvg==" saltValue="2HKl5wkdrVw/kBboG177hw==" spinCount="100000" sheet="1" objects="1" scenarios="1"/>
  <mergeCells count="23">
    <mergeCell ref="C110:K110"/>
    <mergeCell ref="O110:R110"/>
    <mergeCell ref="C111:R118"/>
    <mergeCell ref="C48:R63"/>
    <mergeCell ref="B23:S33"/>
    <mergeCell ref="B35:O35"/>
    <mergeCell ref="B36:S44"/>
    <mergeCell ref="C47:K47"/>
    <mergeCell ref="O47:R47"/>
    <mergeCell ref="A52:B52"/>
    <mergeCell ref="C66:K66"/>
    <mergeCell ref="P66:R66"/>
    <mergeCell ref="C67:R96"/>
    <mergeCell ref="C100:K100"/>
    <mergeCell ref="O100:R100"/>
    <mergeCell ref="T49:V49"/>
    <mergeCell ref="T102:V102"/>
    <mergeCell ref="B2:S2"/>
    <mergeCell ref="B4:S4"/>
    <mergeCell ref="B6:I6"/>
    <mergeCell ref="B7:S19"/>
    <mergeCell ref="B22:O22"/>
    <mergeCell ref="C101:R107"/>
  </mergeCells>
  <phoneticPr fontId="8" type="noConversion"/>
  <hyperlinks>
    <hyperlink ref="O100:R100" location="'Post-visit Report - Part 1'!B2" display="View Part 1 - Expedition Page" xr:uid="{25636628-1D0A-0640-9B26-55881E0416D2}"/>
    <hyperlink ref="O100" location="'Part 3 - South Georgia'!B2" display="View Part 1 - Expedition Page" xr:uid="{90D74AF1-2637-9446-B304-92F02AE07002}"/>
    <hyperlink ref="P100" location="'Part 3 - South Georgia'!B2" display="'Part 3 - South Georgia'!B2" xr:uid="{60CBB795-B8DB-2C4F-B512-E0F94F61E5AA}"/>
    <hyperlink ref="Q100" location="'Part 3 - South Georgia'!B2" display="'Part 3 - South Georgia'!B2" xr:uid="{31DF4247-72C7-3248-89C5-28CC4D5A9BDB}"/>
    <hyperlink ref="R100" location="'Part 3 - South Georgia'!B2" display="'Part 3 - South Georgia'!B2" xr:uid="{CDFE57AD-9467-894F-A15C-99E9352F077B}"/>
    <hyperlink ref="O110:R110" location="'Part 4 - NAP &amp; Science Support'!A1" display="View Part 4- Gov't or NAP Support" xr:uid="{6090D413-1ECA-1D46-BCAE-94C52241A76E}"/>
    <hyperlink ref="P66:R66" location="'Part 2 - Site Visit Record'!A1" display="View Part 2 - Site Visit Page" xr:uid="{0B927039-9C8B-C143-8B33-6B3EB91D31D4}"/>
    <hyperlink ref="O47:R47" location="'Part 1- Expedition Record'!A1" display="View Part 1 - Expedition Page" xr:uid="{93814EEF-C567-2B45-A178-E1EB991E99B5}"/>
  </hyperlinks>
  <pageMargins left="0.74803149606299213" right="0.74803149606299213" top="0.98425196850393704" bottom="0.98425196850393704" header="0.51181102362204722" footer="0.51181102362204722"/>
  <pageSetup scale="39" orientation="portrait" horizontalDpi="4294967293" verticalDpi="42949672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tVariables"/>
  <dimension ref="A1:L128"/>
  <sheetViews>
    <sheetView topLeftCell="A98" workbookViewId="0">
      <selection activeCell="E2" sqref="E2"/>
    </sheetView>
  </sheetViews>
  <sheetFormatPr baseColWidth="10" defaultColWidth="8.83203125" defaultRowHeight="13"/>
  <cols>
    <col min="1" max="1" width="16.83203125" customWidth="1"/>
    <col min="3" max="3" width="14.5" customWidth="1"/>
    <col min="5" max="5" width="23" customWidth="1"/>
    <col min="7" max="7" width="14" customWidth="1"/>
    <col min="11" max="11" width="14.33203125" customWidth="1"/>
    <col min="12" max="12" width="9.5" bestFit="1" customWidth="1"/>
  </cols>
  <sheetData>
    <row r="1" spans="1:12">
      <c r="A1" s="2" t="s">
        <v>56</v>
      </c>
      <c r="B1" s="2"/>
      <c r="C1" s="2" t="s">
        <v>57</v>
      </c>
      <c r="D1" s="2"/>
      <c r="E1" s="2" t="s">
        <v>146</v>
      </c>
      <c r="F1" s="2" t="s">
        <v>141</v>
      </c>
      <c r="G1" s="2" t="s">
        <v>142</v>
      </c>
      <c r="H1" s="2" t="s">
        <v>147</v>
      </c>
      <c r="I1" s="2"/>
      <c r="J1" s="2"/>
      <c r="K1" s="2" t="s">
        <v>525</v>
      </c>
      <c r="L1" s="2" t="s">
        <v>526</v>
      </c>
    </row>
    <row r="2" spans="1:12">
      <c r="A2" s="2"/>
      <c r="C2" t="s">
        <v>55</v>
      </c>
      <c r="E2" t="s">
        <v>144</v>
      </c>
      <c r="F2" t="s">
        <v>144</v>
      </c>
      <c r="G2" t="s">
        <v>144</v>
      </c>
      <c r="K2" s="11" t="s">
        <v>564</v>
      </c>
      <c r="L2" s="10">
        <v>37516</v>
      </c>
    </row>
    <row r="3" spans="1:12">
      <c r="A3" s="3" t="s">
        <v>60</v>
      </c>
      <c r="C3" t="s">
        <v>58</v>
      </c>
      <c r="E3" t="s">
        <v>531</v>
      </c>
      <c r="F3" t="s">
        <v>534</v>
      </c>
      <c r="G3" t="s">
        <v>537</v>
      </c>
      <c r="H3" s="9" t="s">
        <v>529</v>
      </c>
    </row>
    <row r="4" spans="1:12">
      <c r="A4" s="3" t="s">
        <v>119</v>
      </c>
      <c r="C4" t="s">
        <v>59</v>
      </c>
      <c r="E4" s="9" t="s">
        <v>148</v>
      </c>
      <c r="F4" s="9" t="s">
        <v>149</v>
      </c>
      <c r="G4" s="9" t="s">
        <v>150</v>
      </c>
      <c r="H4" s="9" t="s">
        <v>151</v>
      </c>
    </row>
    <row r="5" spans="1:12">
      <c r="A5" s="3" t="s">
        <v>102</v>
      </c>
      <c r="E5" s="9" t="s">
        <v>152</v>
      </c>
      <c r="F5" s="9" t="s">
        <v>153</v>
      </c>
      <c r="G5" s="9" t="s">
        <v>154</v>
      </c>
      <c r="H5" s="9" t="s">
        <v>155</v>
      </c>
    </row>
    <row r="6" spans="1:12">
      <c r="A6" s="3" t="s">
        <v>74</v>
      </c>
      <c r="E6" s="9" t="s">
        <v>548</v>
      </c>
      <c r="F6" s="9" t="s">
        <v>553</v>
      </c>
      <c r="G6" s="9" t="s">
        <v>461</v>
      </c>
      <c r="H6" s="9" t="s">
        <v>548</v>
      </c>
    </row>
    <row r="7" spans="1:12">
      <c r="A7" s="3" t="s">
        <v>62</v>
      </c>
      <c r="E7" s="9" t="s">
        <v>156</v>
      </c>
      <c r="F7" s="9" t="s">
        <v>157</v>
      </c>
      <c r="G7" s="9" t="s">
        <v>158</v>
      </c>
      <c r="H7" s="9" t="s">
        <v>159</v>
      </c>
    </row>
    <row r="8" spans="1:12">
      <c r="A8" s="3" t="s">
        <v>72</v>
      </c>
      <c r="E8" t="s">
        <v>543</v>
      </c>
      <c r="F8" t="s">
        <v>556</v>
      </c>
      <c r="G8" t="s">
        <v>561</v>
      </c>
    </row>
    <row r="9" spans="1:12">
      <c r="A9" s="1" t="s">
        <v>79</v>
      </c>
      <c r="E9" s="9" t="s">
        <v>160</v>
      </c>
      <c r="F9" s="9" t="s">
        <v>161</v>
      </c>
      <c r="G9" s="9" t="s">
        <v>162</v>
      </c>
      <c r="H9" s="9" t="s">
        <v>163</v>
      </c>
    </row>
    <row r="10" spans="1:12">
      <c r="A10" s="3" t="s">
        <v>71</v>
      </c>
      <c r="E10" s="9" t="s">
        <v>164</v>
      </c>
      <c r="F10" s="9" t="s">
        <v>165</v>
      </c>
      <c r="G10" s="9" t="s">
        <v>166</v>
      </c>
      <c r="H10" s="9" t="s">
        <v>167</v>
      </c>
    </row>
    <row r="11" spans="1:12">
      <c r="A11" s="3" t="s">
        <v>110</v>
      </c>
      <c r="E11" s="9" t="s">
        <v>168</v>
      </c>
      <c r="F11" s="9" t="s">
        <v>169</v>
      </c>
      <c r="G11" s="9" t="s">
        <v>170</v>
      </c>
      <c r="H11" s="9" t="s">
        <v>171</v>
      </c>
    </row>
    <row r="12" spans="1:12">
      <c r="A12" s="1" t="s">
        <v>96</v>
      </c>
      <c r="E12" s="9" t="s">
        <v>172</v>
      </c>
      <c r="F12" s="9" t="s">
        <v>173</v>
      </c>
      <c r="G12" s="9" t="s">
        <v>174</v>
      </c>
      <c r="H12" s="9" t="s">
        <v>175</v>
      </c>
    </row>
    <row r="13" spans="1:12">
      <c r="A13" s="3" t="s">
        <v>82</v>
      </c>
      <c r="E13" s="9" t="s">
        <v>176</v>
      </c>
      <c r="F13" s="9" t="s">
        <v>177</v>
      </c>
      <c r="G13" s="9" t="s">
        <v>178</v>
      </c>
      <c r="H13" s="9" t="s">
        <v>179</v>
      </c>
    </row>
    <row r="14" spans="1:12">
      <c r="A14" s="3" t="s">
        <v>91</v>
      </c>
      <c r="E14" s="9" t="s">
        <v>180</v>
      </c>
      <c r="F14" s="9" t="s">
        <v>181</v>
      </c>
      <c r="G14" s="9" t="s">
        <v>182</v>
      </c>
      <c r="H14" s="9" t="s">
        <v>183</v>
      </c>
    </row>
    <row r="15" spans="1:12">
      <c r="A15" s="3" t="s">
        <v>63</v>
      </c>
      <c r="E15" s="9" t="s">
        <v>184</v>
      </c>
      <c r="F15" s="9" t="s">
        <v>185</v>
      </c>
      <c r="G15" s="9" t="s">
        <v>186</v>
      </c>
      <c r="H15" s="9" t="s">
        <v>187</v>
      </c>
    </row>
    <row r="16" spans="1:12">
      <c r="A16" s="3" t="s">
        <v>90</v>
      </c>
      <c r="E16" s="9" t="s">
        <v>188</v>
      </c>
      <c r="F16" s="9" t="s">
        <v>189</v>
      </c>
      <c r="G16" s="9" t="s">
        <v>190</v>
      </c>
      <c r="H16" s="9" t="s">
        <v>191</v>
      </c>
    </row>
    <row r="17" spans="1:8">
      <c r="A17" s="3" t="s">
        <v>81</v>
      </c>
      <c r="E17" s="9" t="s">
        <v>192</v>
      </c>
      <c r="F17" s="9" t="s">
        <v>193</v>
      </c>
      <c r="G17" s="9" t="s">
        <v>194</v>
      </c>
      <c r="H17" s="9" t="s">
        <v>195</v>
      </c>
    </row>
    <row r="18" spans="1:8">
      <c r="A18" s="3" t="s">
        <v>94</v>
      </c>
      <c r="E18" s="9" t="s">
        <v>196</v>
      </c>
      <c r="F18" s="9" t="s">
        <v>197</v>
      </c>
      <c r="G18" s="9" t="s">
        <v>198</v>
      </c>
      <c r="H18" s="9" t="s">
        <v>199</v>
      </c>
    </row>
    <row r="19" spans="1:8">
      <c r="A19" s="3" t="s">
        <v>120</v>
      </c>
      <c r="E19" s="9" t="s">
        <v>200</v>
      </c>
      <c r="F19" s="9" t="s">
        <v>201</v>
      </c>
      <c r="G19" s="9" t="s">
        <v>202</v>
      </c>
      <c r="H19" s="9" t="s">
        <v>203</v>
      </c>
    </row>
    <row r="20" spans="1:8">
      <c r="A20" s="4" t="s">
        <v>97</v>
      </c>
      <c r="E20" s="9" t="s">
        <v>204</v>
      </c>
      <c r="F20" s="9" t="s">
        <v>205</v>
      </c>
      <c r="G20" s="9" t="s">
        <v>206</v>
      </c>
      <c r="H20" s="9" t="s">
        <v>207</v>
      </c>
    </row>
    <row r="21" spans="1:8">
      <c r="A21" s="3" t="s">
        <v>76</v>
      </c>
      <c r="E21" s="9" t="s">
        <v>208</v>
      </c>
      <c r="F21" s="9" t="s">
        <v>209</v>
      </c>
      <c r="G21" s="9" t="s">
        <v>210</v>
      </c>
      <c r="H21" s="9" t="s">
        <v>211</v>
      </c>
    </row>
    <row r="22" spans="1:8">
      <c r="A22" s="15" t="s">
        <v>565</v>
      </c>
      <c r="E22" s="9" t="s">
        <v>212</v>
      </c>
      <c r="F22" s="9" t="s">
        <v>213</v>
      </c>
      <c r="G22" s="9" t="s">
        <v>214</v>
      </c>
      <c r="H22" s="9" t="s">
        <v>215</v>
      </c>
    </row>
    <row r="23" spans="1:8">
      <c r="A23" s="3" t="s">
        <v>95</v>
      </c>
      <c r="E23" s="9" t="s">
        <v>542</v>
      </c>
      <c r="F23" s="9" t="s">
        <v>402</v>
      </c>
      <c r="G23" s="9" t="s">
        <v>560</v>
      </c>
    </row>
    <row r="24" spans="1:8">
      <c r="A24" s="3" t="s">
        <v>121</v>
      </c>
      <c r="E24" s="9" t="s">
        <v>216</v>
      </c>
      <c r="F24" s="9" t="s">
        <v>217</v>
      </c>
      <c r="G24" s="9" t="s">
        <v>218</v>
      </c>
      <c r="H24" s="9" t="s">
        <v>219</v>
      </c>
    </row>
    <row r="25" spans="1:8">
      <c r="A25" s="3" t="s">
        <v>122</v>
      </c>
      <c r="E25" s="9" t="s">
        <v>220</v>
      </c>
      <c r="F25" s="9" t="s">
        <v>221</v>
      </c>
      <c r="G25" s="9" t="s">
        <v>222</v>
      </c>
      <c r="H25" s="9" t="s">
        <v>223</v>
      </c>
    </row>
    <row r="26" spans="1:8">
      <c r="A26" s="3" t="s">
        <v>98</v>
      </c>
      <c r="E26" s="9" t="s">
        <v>224</v>
      </c>
      <c r="F26" s="9" t="s">
        <v>225</v>
      </c>
      <c r="G26" s="9" t="s">
        <v>226</v>
      </c>
      <c r="H26" s="9" t="s">
        <v>227</v>
      </c>
    </row>
    <row r="27" spans="1:8">
      <c r="A27" s="3" t="s">
        <v>86</v>
      </c>
      <c r="E27" s="9" t="s">
        <v>228</v>
      </c>
      <c r="F27" s="9" t="s">
        <v>229</v>
      </c>
      <c r="G27" s="9" t="s">
        <v>230</v>
      </c>
      <c r="H27" s="9" t="s">
        <v>231</v>
      </c>
    </row>
    <row r="28" spans="1:8">
      <c r="A28" s="3" t="s">
        <v>73</v>
      </c>
      <c r="E28" s="9" t="s">
        <v>232</v>
      </c>
      <c r="F28" s="9" t="s">
        <v>233</v>
      </c>
      <c r="G28" s="9" t="s">
        <v>234</v>
      </c>
      <c r="H28" s="9" t="s">
        <v>235</v>
      </c>
    </row>
    <row r="29" spans="1:8">
      <c r="A29" s="3" t="s">
        <v>61</v>
      </c>
      <c r="E29" s="9" t="s">
        <v>236</v>
      </c>
      <c r="F29" s="9" t="s">
        <v>237</v>
      </c>
      <c r="G29" s="9" t="s">
        <v>238</v>
      </c>
      <c r="H29" s="9" t="s">
        <v>231</v>
      </c>
    </row>
    <row r="30" spans="1:8">
      <c r="A30" s="3" t="s">
        <v>111</v>
      </c>
      <c r="E30" s="9" t="s">
        <v>239</v>
      </c>
      <c r="F30" s="9" t="s">
        <v>240</v>
      </c>
      <c r="G30" s="9" t="s">
        <v>241</v>
      </c>
      <c r="H30" s="9" t="s">
        <v>242</v>
      </c>
    </row>
    <row r="31" spans="1:8">
      <c r="A31" s="3" t="s">
        <v>123</v>
      </c>
      <c r="E31" s="9" t="s">
        <v>243</v>
      </c>
      <c r="F31" s="9" t="s">
        <v>244</v>
      </c>
      <c r="G31" s="9" t="s">
        <v>245</v>
      </c>
      <c r="H31" s="9" t="s">
        <v>246</v>
      </c>
    </row>
    <row r="32" spans="1:8">
      <c r="A32" s="3" t="s">
        <v>112</v>
      </c>
      <c r="E32" s="9" t="s">
        <v>247</v>
      </c>
      <c r="F32" s="9" t="s">
        <v>248</v>
      </c>
      <c r="G32" s="9" t="s">
        <v>249</v>
      </c>
      <c r="H32" s="9" t="s">
        <v>250</v>
      </c>
    </row>
    <row r="33" spans="1:8">
      <c r="A33" s="3" t="s">
        <v>103</v>
      </c>
      <c r="E33" s="9" t="s">
        <v>251</v>
      </c>
      <c r="F33" s="9" t="s">
        <v>233</v>
      </c>
      <c r="G33" s="9" t="s">
        <v>234</v>
      </c>
      <c r="H33" s="9" t="s">
        <v>235</v>
      </c>
    </row>
    <row r="34" spans="1:8">
      <c r="A34" s="3" t="s">
        <v>113</v>
      </c>
      <c r="E34" s="9" t="s">
        <v>252</v>
      </c>
      <c r="F34" s="9" t="s">
        <v>253</v>
      </c>
      <c r="G34" s="9" t="s">
        <v>254</v>
      </c>
      <c r="H34" s="9" t="s">
        <v>255</v>
      </c>
    </row>
    <row r="35" spans="1:8">
      <c r="A35" s="3" t="s">
        <v>92</v>
      </c>
      <c r="E35" s="9" t="s">
        <v>256</v>
      </c>
      <c r="F35" s="9" t="s">
        <v>257</v>
      </c>
      <c r="G35" s="9" t="s">
        <v>258</v>
      </c>
      <c r="H35" s="9" t="s">
        <v>259</v>
      </c>
    </row>
    <row r="36" spans="1:8">
      <c r="A36" s="3" t="s">
        <v>124</v>
      </c>
      <c r="E36" s="9" t="s">
        <v>260</v>
      </c>
      <c r="F36" s="9" t="s">
        <v>240</v>
      </c>
      <c r="G36" s="9" t="s">
        <v>261</v>
      </c>
      <c r="H36" s="9" t="s">
        <v>262</v>
      </c>
    </row>
    <row r="37" spans="1:8">
      <c r="A37" s="3" t="s">
        <v>104</v>
      </c>
      <c r="E37" s="9" t="s">
        <v>263</v>
      </c>
      <c r="F37" s="9" t="s">
        <v>221</v>
      </c>
      <c r="G37" s="9" t="s">
        <v>264</v>
      </c>
      <c r="H37" s="9" t="s">
        <v>207</v>
      </c>
    </row>
    <row r="38" spans="1:8">
      <c r="A38" s="3" t="s">
        <v>80</v>
      </c>
      <c r="E38" s="9" t="s">
        <v>265</v>
      </c>
      <c r="F38" s="9" t="s">
        <v>266</v>
      </c>
      <c r="G38" s="9" t="s">
        <v>267</v>
      </c>
      <c r="H38" s="9" t="s">
        <v>268</v>
      </c>
    </row>
    <row r="39" spans="1:8">
      <c r="A39" s="3" t="s">
        <v>78</v>
      </c>
      <c r="E39" s="9" t="s">
        <v>269</v>
      </c>
      <c r="F39" s="9" t="s">
        <v>270</v>
      </c>
      <c r="G39" s="9" t="s">
        <v>271</v>
      </c>
      <c r="H39" s="9" t="s">
        <v>207</v>
      </c>
    </row>
    <row r="40" spans="1:8">
      <c r="A40" s="3" t="s">
        <v>77</v>
      </c>
      <c r="E40" s="9" t="s">
        <v>539</v>
      </c>
      <c r="F40" s="9" t="s">
        <v>362</v>
      </c>
      <c r="G40" s="9" t="s">
        <v>558</v>
      </c>
    </row>
    <row r="41" spans="1:8">
      <c r="A41" s="3" t="s">
        <v>89</v>
      </c>
      <c r="E41" s="9" t="s">
        <v>272</v>
      </c>
      <c r="F41" s="9" t="s">
        <v>273</v>
      </c>
      <c r="G41" s="9" t="s">
        <v>274</v>
      </c>
      <c r="H41" s="9" t="s">
        <v>246</v>
      </c>
    </row>
    <row r="42" spans="1:8">
      <c r="A42" s="3" t="s">
        <v>64</v>
      </c>
      <c r="E42" s="9" t="s">
        <v>275</v>
      </c>
      <c r="F42" s="9" t="s">
        <v>276</v>
      </c>
      <c r="G42" s="9" t="s">
        <v>277</v>
      </c>
      <c r="H42" s="9" t="s">
        <v>163</v>
      </c>
    </row>
    <row r="43" spans="1:8">
      <c r="A43" s="1" t="s">
        <v>125</v>
      </c>
      <c r="E43" s="9" t="s">
        <v>278</v>
      </c>
      <c r="F43" s="9" t="s">
        <v>279</v>
      </c>
      <c r="G43" s="9" t="s">
        <v>280</v>
      </c>
      <c r="H43" s="9" t="s">
        <v>281</v>
      </c>
    </row>
    <row r="44" spans="1:8">
      <c r="A44" s="3" t="s">
        <v>99</v>
      </c>
      <c r="E44" t="s">
        <v>550</v>
      </c>
      <c r="F44" t="s">
        <v>276</v>
      </c>
      <c r="G44" t="s">
        <v>562</v>
      </c>
    </row>
    <row r="45" spans="1:8">
      <c r="A45" s="1" t="s">
        <v>114</v>
      </c>
      <c r="E45" s="9" t="s">
        <v>282</v>
      </c>
      <c r="F45" s="9" t="s">
        <v>283</v>
      </c>
      <c r="G45" s="9" t="s">
        <v>284</v>
      </c>
      <c r="H45" s="9" t="s">
        <v>285</v>
      </c>
    </row>
    <row r="46" spans="1:8">
      <c r="A46" s="3" t="s">
        <v>115</v>
      </c>
      <c r="E46" s="9" t="s">
        <v>286</v>
      </c>
      <c r="F46" s="9" t="s">
        <v>287</v>
      </c>
      <c r="G46" s="9" t="s">
        <v>288</v>
      </c>
      <c r="H46" s="9" t="s">
        <v>207</v>
      </c>
    </row>
    <row r="47" spans="1:8">
      <c r="A47" s="3" t="s">
        <v>100</v>
      </c>
      <c r="E47" s="9" t="s">
        <v>289</v>
      </c>
      <c r="F47" s="9" t="s">
        <v>290</v>
      </c>
      <c r="G47" s="9" t="s">
        <v>291</v>
      </c>
      <c r="H47" s="9" t="s">
        <v>292</v>
      </c>
    </row>
    <row r="48" spans="1:8">
      <c r="A48" s="3" t="s">
        <v>116</v>
      </c>
      <c r="E48" s="9" t="s">
        <v>293</v>
      </c>
      <c r="F48" s="9" t="s">
        <v>294</v>
      </c>
      <c r="G48" s="9" t="s">
        <v>295</v>
      </c>
      <c r="H48" s="9" t="s">
        <v>296</v>
      </c>
    </row>
    <row r="49" spans="1:8">
      <c r="A49" s="3" t="s">
        <v>105</v>
      </c>
      <c r="E49" s="9" t="s">
        <v>297</v>
      </c>
      <c r="F49" s="9" t="s">
        <v>298</v>
      </c>
      <c r="G49" s="9" t="s">
        <v>299</v>
      </c>
      <c r="H49" s="9" t="s">
        <v>300</v>
      </c>
    </row>
    <row r="50" spans="1:8">
      <c r="A50" s="3" t="s">
        <v>87</v>
      </c>
      <c r="E50" s="9" t="s">
        <v>301</v>
      </c>
      <c r="F50" s="9" t="s">
        <v>302</v>
      </c>
      <c r="G50" s="9" t="s">
        <v>210</v>
      </c>
      <c r="H50" s="9" t="s">
        <v>303</v>
      </c>
    </row>
    <row r="51" spans="1:8">
      <c r="A51" s="3" t="s">
        <v>67</v>
      </c>
      <c r="E51" s="9" t="s">
        <v>304</v>
      </c>
      <c r="F51" s="9" t="s">
        <v>305</v>
      </c>
      <c r="G51" s="9" t="s">
        <v>306</v>
      </c>
      <c r="H51" s="9" t="s">
        <v>307</v>
      </c>
    </row>
    <row r="52" spans="1:8">
      <c r="A52" s="3" t="s">
        <v>68</v>
      </c>
      <c r="E52" s="9" t="s">
        <v>308</v>
      </c>
      <c r="F52" s="9" t="s">
        <v>309</v>
      </c>
      <c r="G52" s="9" t="s">
        <v>310</v>
      </c>
      <c r="H52" s="9" t="s">
        <v>311</v>
      </c>
    </row>
    <row r="53" spans="1:8">
      <c r="A53" s="3" t="s">
        <v>83</v>
      </c>
      <c r="E53" s="9" t="s">
        <v>312</v>
      </c>
      <c r="F53" s="9" t="s">
        <v>313</v>
      </c>
      <c r="G53" s="9" t="s">
        <v>314</v>
      </c>
      <c r="H53" s="9" t="s">
        <v>315</v>
      </c>
    </row>
    <row r="54" spans="1:8">
      <c r="A54" s="3" t="s">
        <v>126</v>
      </c>
      <c r="E54" s="9" t="s">
        <v>316</v>
      </c>
      <c r="F54" s="9" t="s">
        <v>317</v>
      </c>
      <c r="G54" s="9" t="s">
        <v>318</v>
      </c>
      <c r="H54" s="9" t="s">
        <v>319</v>
      </c>
    </row>
    <row r="55" spans="1:8">
      <c r="A55" s="3" t="s">
        <v>106</v>
      </c>
      <c r="E55" s="9" t="s">
        <v>320</v>
      </c>
      <c r="F55" s="9" t="s">
        <v>321</v>
      </c>
      <c r="G55" s="9" t="s">
        <v>322</v>
      </c>
      <c r="H55" s="9" t="s">
        <v>323</v>
      </c>
    </row>
    <row r="56" spans="1:8">
      <c r="A56" s="3" t="s">
        <v>127</v>
      </c>
      <c r="E56" s="9" t="s">
        <v>324</v>
      </c>
      <c r="F56" s="9" t="s">
        <v>325</v>
      </c>
      <c r="G56" s="9" t="s">
        <v>326</v>
      </c>
      <c r="H56" s="9" t="s">
        <v>327</v>
      </c>
    </row>
    <row r="57" spans="1:8">
      <c r="A57" s="3" t="s">
        <v>85</v>
      </c>
      <c r="E57" s="9" t="s">
        <v>328</v>
      </c>
      <c r="F57" s="9" t="s">
        <v>329</v>
      </c>
      <c r="G57" s="9" t="s">
        <v>330</v>
      </c>
      <c r="H57" s="9" t="s">
        <v>331</v>
      </c>
    </row>
    <row r="58" spans="1:8">
      <c r="A58" s="3" t="s">
        <v>84</v>
      </c>
      <c r="E58" s="9" t="s">
        <v>332</v>
      </c>
      <c r="F58" s="9" t="s">
        <v>333</v>
      </c>
      <c r="G58" s="9" t="s">
        <v>334</v>
      </c>
      <c r="H58" s="9" t="s">
        <v>335</v>
      </c>
    </row>
    <row r="59" spans="1:8">
      <c r="A59" s="13" t="s">
        <v>93</v>
      </c>
      <c r="E59" s="12" t="s">
        <v>547</v>
      </c>
      <c r="F59" s="12" t="s">
        <v>555</v>
      </c>
      <c r="G59" s="12" t="s">
        <v>558</v>
      </c>
      <c r="H59" t="s">
        <v>539</v>
      </c>
    </row>
    <row r="60" spans="1:8">
      <c r="A60" s="3" t="s">
        <v>117</v>
      </c>
      <c r="E60" s="9" t="s">
        <v>336</v>
      </c>
      <c r="F60" s="9" t="s">
        <v>337</v>
      </c>
      <c r="G60" s="9" t="s">
        <v>338</v>
      </c>
      <c r="H60" s="9" t="s">
        <v>191</v>
      </c>
    </row>
    <row r="61" spans="1:8">
      <c r="A61" s="3" t="s">
        <v>107</v>
      </c>
      <c r="E61" s="9" t="s">
        <v>339</v>
      </c>
      <c r="F61" s="9" t="s">
        <v>302</v>
      </c>
      <c r="G61" s="9" t="s">
        <v>340</v>
      </c>
      <c r="H61" s="9" t="s">
        <v>167</v>
      </c>
    </row>
    <row r="62" spans="1:8">
      <c r="A62" s="1" t="s">
        <v>108</v>
      </c>
      <c r="E62" s="9" t="s">
        <v>341</v>
      </c>
      <c r="F62" s="9" t="s">
        <v>342</v>
      </c>
      <c r="G62" s="9" t="s">
        <v>343</v>
      </c>
      <c r="H62" s="9" t="s">
        <v>344</v>
      </c>
    </row>
    <row r="63" spans="1:8">
      <c r="A63" s="3" t="s">
        <v>69</v>
      </c>
      <c r="E63" s="9" t="s">
        <v>345</v>
      </c>
      <c r="F63" s="9" t="s">
        <v>346</v>
      </c>
      <c r="G63" s="9" t="s">
        <v>347</v>
      </c>
      <c r="H63" s="9" t="s">
        <v>207</v>
      </c>
    </row>
    <row r="64" spans="1:8">
      <c r="A64" s="3" t="s">
        <v>75</v>
      </c>
      <c r="E64" s="9" t="s">
        <v>348</v>
      </c>
      <c r="F64" s="9" t="s">
        <v>349</v>
      </c>
      <c r="G64" s="9" t="s">
        <v>350</v>
      </c>
      <c r="H64" s="9" t="s">
        <v>207</v>
      </c>
    </row>
    <row r="65" spans="1:8">
      <c r="A65" s="3" t="s">
        <v>70</v>
      </c>
      <c r="E65" s="9" t="s">
        <v>351</v>
      </c>
      <c r="F65" s="9" t="s">
        <v>352</v>
      </c>
      <c r="G65" s="9" t="s">
        <v>353</v>
      </c>
      <c r="H65" s="9" t="s">
        <v>354</v>
      </c>
    </row>
    <row r="66" spans="1:8">
      <c r="A66" s="3" t="s">
        <v>66</v>
      </c>
      <c r="E66" s="9" t="s">
        <v>355</v>
      </c>
      <c r="F66" s="9" t="s">
        <v>309</v>
      </c>
      <c r="G66" s="9" t="s">
        <v>310</v>
      </c>
      <c r="H66" s="9" t="s">
        <v>356</v>
      </c>
    </row>
    <row r="67" spans="1:8">
      <c r="A67" s="3" t="s">
        <v>109</v>
      </c>
      <c r="E67" t="s">
        <v>528</v>
      </c>
      <c r="F67" t="s">
        <v>535</v>
      </c>
      <c r="G67" t="s">
        <v>170</v>
      </c>
      <c r="H67" t="s">
        <v>528</v>
      </c>
    </row>
    <row r="68" spans="1:8">
      <c r="A68" s="3" t="s">
        <v>101</v>
      </c>
      <c r="E68" s="9" t="s">
        <v>357</v>
      </c>
      <c r="F68" s="9" t="s">
        <v>358</v>
      </c>
      <c r="G68" s="9" t="s">
        <v>359</v>
      </c>
      <c r="H68" s="9" t="s">
        <v>360</v>
      </c>
    </row>
    <row r="69" spans="1:8">
      <c r="A69" s="3" t="s">
        <v>88</v>
      </c>
      <c r="E69" s="9" t="s">
        <v>361</v>
      </c>
      <c r="F69" s="9" t="s">
        <v>362</v>
      </c>
      <c r="G69" s="9" t="s">
        <v>363</v>
      </c>
      <c r="H69" s="9" t="s">
        <v>364</v>
      </c>
    </row>
    <row r="70" spans="1:8">
      <c r="A70" s="3" t="s">
        <v>128</v>
      </c>
      <c r="E70" s="9" t="s">
        <v>365</v>
      </c>
      <c r="F70" s="9" t="s">
        <v>366</v>
      </c>
      <c r="G70" s="9" t="s">
        <v>367</v>
      </c>
      <c r="H70" s="9" t="s">
        <v>368</v>
      </c>
    </row>
    <row r="71" spans="1:8">
      <c r="A71" s="15" t="s">
        <v>566</v>
      </c>
      <c r="E71" t="s">
        <v>532</v>
      </c>
      <c r="F71" t="s">
        <v>536</v>
      </c>
      <c r="G71" t="s">
        <v>538</v>
      </c>
      <c r="H71" t="s">
        <v>530</v>
      </c>
    </row>
    <row r="72" spans="1:8">
      <c r="A72" s="5" t="s">
        <v>129</v>
      </c>
      <c r="E72" s="9" t="s">
        <v>551</v>
      </c>
      <c r="F72" s="9" t="s">
        <v>209</v>
      </c>
      <c r="G72" s="9" t="s">
        <v>563</v>
      </c>
    </row>
    <row r="73" spans="1:8">
      <c r="A73" s="14" t="s">
        <v>65</v>
      </c>
      <c r="E73" s="9" t="s">
        <v>369</v>
      </c>
      <c r="F73" s="9" t="s">
        <v>370</v>
      </c>
      <c r="G73" s="9" t="s">
        <v>371</v>
      </c>
      <c r="H73" s="9" t="s">
        <v>372</v>
      </c>
    </row>
    <row r="74" spans="1:8">
      <c r="A74" s="14" t="s">
        <v>118</v>
      </c>
      <c r="E74" s="9" t="s">
        <v>373</v>
      </c>
      <c r="F74" s="9" t="s">
        <v>374</v>
      </c>
      <c r="G74" s="9" t="s">
        <v>375</v>
      </c>
      <c r="H74" s="9" t="s">
        <v>175</v>
      </c>
    </row>
    <row r="75" spans="1:8">
      <c r="E75" s="9" t="s">
        <v>376</v>
      </c>
      <c r="F75" s="9" t="s">
        <v>377</v>
      </c>
      <c r="G75" s="9" t="s">
        <v>378</v>
      </c>
      <c r="H75" s="9" t="s">
        <v>379</v>
      </c>
    </row>
    <row r="76" spans="1:8">
      <c r="E76" s="9" t="s">
        <v>380</v>
      </c>
      <c r="F76" s="9" t="s">
        <v>381</v>
      </c>
      <c r="G76" s="9" t="s">
        <v>382</v>
      </c>
      <c r="H76" s="9" t="s">
        <v>383</v>
      </c>
    </row>
    <row r="77" spans="1:8">
      <c r="E77" s="9" t="s">
        <v>384</v>
      </c>
      <c r="F77" s="9" t="s">
        <v>385</v>
      </c>
      <c r="G77" s="9" t="s">
        <v>386</v>
      </c>
      <c r="H77" s="9" t="s">
        <v>387</v>
      </c>
    </row>
    <row r="78" spans="1:8">
      <c r="E78" s="9" t="s">
        <v>388</v>
      </c>
      <c r="F78" s="9" t="s">
        <v>389</v>
      </c>
      <c r="G78" s="9" t="s">
        <v>390</v>
      </c>
      <c r="H78" s="9" t="s">
        <v>391</v>
      </c>
    </row>
    <row r="79" spans="1:8">
      <c r="E79" s="9" t="s">
        <v>392</v>
      </c>
      <c r="F79" s="9" t="s">
        <v>298</v>
      </c>
      <c r="G79" s="9" t="s">
        <v>367</v>
      </c>
      <c r="H79" s="9" t="s">
        <v>393</v>
      </c>
    </row>
    <row r="80" spans="1:8">
      <c r="E80" s="9" t="s">
        <v>541</v>
      </c>
      <c r="F80" s="9" t="s">
        <v>349</v>
      </c>
      <c r="G80" s="9" t="s">
        <v>559</v>
      </c>
    </row>
    <row r="81" spans="5:8">
      <c r="E81" s="9" t="s">
        <v>394</v>
      </c>
      <c r="F81" s="9" t="s">
        <v>395</v>
      </c>
      <c r="G81" s="9" t="s">
        <v>396</v>
      </c>
      <c r="H81" s="9" t="s">
        <v>155</v>
      </c>
    </row>
    <row r="82" spans="5:8">
      <c r="E82" s="9" t="s">
        <v>397</v>
      </c>
      <c r="F82" s="9" t="s">
        <v>309</v>
      </c>
      <c r="G82" s="9" t="s">
        <v>398</v>
      </c>
      <c r="H82" s="9" t="s">
        <v>399</v>
      </c>
    </row>
    <row r="83" spans="5:8">
      <c r="E83" s="9" t="s">
        <v>540</v>
      </c>
      <c r="F83" s="9" t="s">
        <v>554</v>
      </c>
      <c r="G83" s="9" t="s">
        <v>310</v>
      </c>
    </row>
    <row r="84" spans="5:8">
      <c r="E84" t="s">
        <v>552</v>
      </c>
      <c r="F84" t="s">
        <v>536</v>
      </c>
      <c r="G84" t="s">
        <v>538</v>
      </c>
      <c r="H84" t="s">
        <v>532</v>
      </c>
    </row>
    <row r="85" spans="5:8">
      <c r="E85" s="9" t="s">
        <v>400</v>
      </c>
      <c r="F85" s="9" t="s">
        <v>290</v>
      </c>
      <c r="G85" s="9" t="s">
        <v>291</v>
      </c>
      <c r="H85" s="9" t="s">
        <v>292</v>
      </c>
    </row>
    <row r="86" spans="5:8">
      <c r="E86" s="9" t="s">
        <v>401</v>
      </c>
      <c r="F86" s="9" t="s">
        <v>402</v>
      </c>
      <c r="G86" s="9" t="s">
        <v>403</v>
      </c>
      <c r="H86" s="9" t="s">
        <v>404</v>
      </c>
    </row>
    <row r="87" spans="5:8">
      <c r="E87" s="9" t="s">
        <v>545</v>
      </c>
      <c r="F87" s="9" t="s">
        <v>485</v>
      </c>
      <c r="G87" s="9" t="s">
        <v>486</v>
      </c>
    </row>
    <row r="88" spans="5:8">
      <c r="E88" s="9" t="s">
        <v>549</v>
      </c>
      <c r="F88" s="9" t="s">
        <v>553</v>
      </c>
      <c r="G88" s="9" t="s">
        <v>461</v>
      </c>
      <c r="H88" s="9" t="s">
        <v>548</v>
      </c>
    </row>
    <row r="89" spans="5:8">
      <c r="E89" s="9" t="s">
        <v>405</v>
      </c>
      <c r="F89" s="9" t="s">
        <v>406</v>
      </c>
      <c r="G89" s="9" t="s">
        <v>407</v>
      </c>
      <c r="H89" s="9" t="s">
        <v>408</v>
      </c>
    </row>
    <row r="90" spans="5:8">
      <c r="E90" s="9" t="s">
        <v>409</v>
      </c>
      <c r="F90" s="9" t="s">
        <v>410</v>
      </c>
      <c r="G90" s="9" t="s">
        <v>411</v>
      </c>
      <c r="H90" s="9" t="s">
        <v>412</v>
      </c>
    </row>
    <row r="91" spans="5:8">
      <c r="E91" s="9" t="s">
        <v>413</v>
      </c>
      <c r="F91" s="9" t="s">
        <v>414</v>
      </c>
      <c r="G91" s="9" t="s">
        <v>415</v>
      </c>
      <c r="H91" s="9" t="s">
        <v>416</v>
      </c>
    </row>
    <row r="92" spans="5:8">
      <c r="E92" s="9" t="s">
        <v>417</v>
      </c>
      <c r="F92" s="9" t="s">
        <v>385</v>
      </c>
      <c r="G92" s="9" t="s">
        <v>418</v>
      </c>
      <c r="H92" s="9" t="s">
        <v>419</v>
      </c>
    </row>
    <row r="93" spans="5:8">
      <c r="E93" s="9" t="s">
        <v>420</v>
      </c>
      <c r="F93" s="9" t="s">
        <v>421</v>
      </c>
      <c r="G93" s="9" t="s">
        <v>422</v>
      </c>
      <c r="H93" s="9" t="s">
        <v>167</v>
      </c>
    </row>
    <row r="94" spans="5:8">
      <c r="E94" s="9" t="s">
        <v>423</v>
      </c>
      <c r="F94" s="9" t="s">
        <v>424</v>
      </c>
      <c r="G94" s="9" t="s">
        <v>425</v>
      </c>
      <c r="H94" s="9" t="s">
        <v>426</v>
      </c>
    </row>
    <row r="95" spans="5:8">
      <c r="E95" s="9" t="s">
        <v>427</v>
      </c>
      <c r="F95" s="9" t="s">
        <v>428</v>
      </c>
      <c r="G95" s="9" t="s">
        <v>429</v>
      </c>
      <c r="H95" s="9" t="s">
        <v>430</v>
      </c>
    </row>
    <row r="96" spans="5:8">
      <c r="E96" s="9" t="s">
        <v>431</v>
      </c>
      <c r="F96" s="9" t="s">
        <v>432</v>
      </c>
      <c r="G96" s="9" t="s">
        <v>433</v>
      </c>
      <c r="H96" s="9" t="s">
        <v>167</v>
      </c>
    </row>
    <row r="97" spans="5:8">
      <c r="E97" s="9" t="s">
        <v>434</v>
      </c>
      <c r="F97" s="9" t="s">
        <v>435</v>
      </c>
      <c r="G97" s="9" t="s">
        <v>436</v>
      </c>
      <c r="H97" s="9" t="s">
        <v>437</v>
      </c>
    </row>
    <row r="98" spans="5:8">
      <c r="E98" t="s">
        <v>546</v>
      </c>
      <c r="F98" t="s">
        <v>535</v>
      </c>
      <c r="G98" t="s">
        <v>170</v>
      </c>
      <c r="H98" t="s">
        <v>528</v>
      </c>
    </row>
    <row r="99" spans="5:8">
      <c r="E99" s="9" t="s">
        <v>438</v>
      </c>
      <c r="F99" s="9" t="s">
        <v>439</v>
      </c>
      <c r="G99" s="9" t="s">
        <v>440</v>
      </c>
      <c r="H99" s="9" t="s">
        <v>281</v>
      </c>
    </row>
    <row r="100" spans="5:8">
      <c r="E100" s="9" t="s">
        <v>441</v>
      </c>
      <c r="F100" s="9" t="s">
        <v>442</v>
      </c>
      <c r="G100" s="9" t="s">
        <v>443</v>
      </c>
      <c r="H100" s="9" t="s">
        <v>444</v>
      </c>
    </row>
    <row r="101" spans="5:8">
      <c r="E101" s="9" t="s">
        <v>445</v>
      </c>
      <c r="F101" s="9" t="s">
        <v>446</v>
      </c>
      <c r="G101" s="9" t="s">
        <v>447</v>
      </c>
      <c r="H101" s="9" t="s">
        <v>448</v>
      </c>
    </row>
    <row r="102" spans="5:8">
      <c r="E102" s="9" t="s">
        <v>449</v>
      </c>
      <c r="F102" s="9" t="s">
        <v>450</v>
      </c>
      <c r="G102" s="9" t="s">
        <v>451</v>
      </c>
      <c r="H102" s="9" t="s">
        <v>354</v>
      </c>
    </row>
    <row r="103" spans="5:8">
      <c r="E103" s="9" t="s">
        <v>452</v>
      </c>
      <c r="F103" s="9" t="s">
        <v>453</v>
      </c>
      <c r="G103" s="9" t="s">
        <v>299</v>
      </c>
      <c r="H103" s="9" t="s">
        <v>454</v>
      </c>
    </row>
    <row r="104" spans="5:8">
      <c r="E104" s="9" t="s">
        <v>455</v>
      </c>
      <c r="F104" s="9" t="s">
        <v>385</v>
      </c>
      <c r="G104" s="9" t="s">
        <v>418</v>
      </c>
      <c r="H104" s="9" t="s">
        <v>419</v>
      </c>
    </row>
    <row r="105" spans="5:8">
      <c r="E105" s="9" t="s">
        <v>456</v>
      </c>
      <c r="F105" s="9" t="s">
        <v>305</v>
      </c>
      <c r="G105" s="9" t="s">
        <v>457</v>
      </c>
      <c r="H105" s="9" t="s">
        <v>458</v>
      </c>
    </row>
    <row r="106" spans="5:8">
      <c r="E106" s="9" t="s">
        <v>459</v>
      </c>
      <c r="F106" s="9" t="s">
        <v>460</v>
      </c>
      <c r="G106" s="9" t="s">
        <v>461</v>
      </c>
      <c r="H106" s="9" t="s">
        <v>462</v>
      </c>
    </row>
    <row r="107" spans="5:8">
      <c r="E107" s="9" t="s">
        <v>463</v>
      </c>
      <c r="F107" s="9" t="s">
        <v>464</v>
      </c>
      <c r="G107" s="9" t="s">
        <v>214</v>
      </c>
      <c r="H107" s="9" t="s">
        <v>465</v>
      </c>
    </row>
    <row r="108" spans="5:8">
      <c r="E108" s="9" t="s">
        <v>466</v>
      </c>
      <c r="F108" s="9" t="s">
        <v>287</v>
      </c>
      <c r="G108" s="9" t="s">
        <v>467</v>
      </c>
      <c r="H108" s="9" t="s">
        <v>468</v>
      </c>
    </row>
    <row r="109" spans="5:8">
      <c r="E109" s="9" t="s">
        <v>469</v>
      </c>
      <c r="F109" s="9" t="s">
        <v>366</v>
      </c>
      <c r="G109" s="9" t="s">
        <v>367</v>
      </c>
      <c r="H109" s="9" t="s">
        <v>368</v>
      </c>
    </row>
    <row r="110" spans="5:8">
      <c r="E110" s="9" t="s">
        <v>470</v>
      </c>
      <c r="F110" s="9" t="s">
        <v>471</v>
      </c>
      <c r="G110" s="9" t="s">
        <v>472</v>
      </c>
      <c r="H110" s="9" t="s">
        <v>155</v>
      </c>
    </row>
    <row r="111" spans="5:8">
      <c r="E111" s="9" t="s">
        <v>473</v>
      </c>
      <c r="F111" s="9" t="s">
        <v>474</v>
      </c>
      <c r="G111" s="9" t="s">
        <v>475</v>
      </c>
      <c r="H111" s="9" t="s">
        <v>476</v>
      </c>
    </row>
    <row r="112" spans="5:8">
      <c r="E112" s="9" t="s">
        <v>477</v>
      </c>
      <c r="F112" s="9" t="s">
        <v>478</v>
      </c>
      <c r="G112" s="9" t="s">
        <v>479</v>
      </c>
      <c r="H112" s="9" t="s">
        <v>480</v>
      </c>
    </row>
    <row r="113" spans="5:8">
      <c r="E113" s="9" t="s">
        <v>481</v>
      </c>
      <c r="F113" s="9" t="s">
        <v>410</v>
      </c>
      <c r="G113" s="9" t="s">
        <v>482</v>
      </c>
      <c r="H113" s="9" t="s">
        <v>483</v>
      </c>
    </row>
    <row r="114" spans="5:8">
      <c r="E114" s="9" t="s">
        <v>484</v>
      </c>
      <c r="F114" s="9" t="s">
        <v>485</v>
      </c>
      <c r="G114" s="9" t="s">
        <v>486</v>
      </c>
      <c r="H114" s="9" t="s">
        <v>487</v>
      </c>
    </row>
    <row r="115" spans="5:8">
      <c r="E115" s="9" t="s">
        <v>488</v>
      </c>
      <c r="F115" s="9" t="s">
        <v>489</v>
      </c>
      <c r="G115" s="9" t="s">
        <v>490</v>
      </c>
      <c r="H115" s="9" t="s">
        <v>491</v>
      </c>
    </row>
    <row r="116" spans="5:8">
      <c r="E116" s="9" t="s">
        <v>492</v>
      </c>
      <c r="F116" s="9" t="s">
        <v>493</v>
      </c>
      <c r="G116" s="9" t="s">
        <v>340</v>
      </c>
      <c r="H116" s="9" t="s">
        <v>494</v>
      </c>
    </row>
    <row r="117" spans="5:8">
      <c r="E117" s="9" t="s">
        <v>495</v>
      </c>
      <c r="F117" s="9" t="s">
        <v>446</v>
      </c>
      <c r="G117" s="9" t="s">
        <v>461</v>
      </c>
      <c r="H117" s="9" t="s">
        <v>496</v>
      </c>
    </row>
    <row r="118" spans="5:8">
      <c r="E118" s="9" t="s">
        <v>497</v>
      </c>
      <c r="F118" s="9" t="s">
        <v>498</v>
      </c>
      <c r="G118" s="9" t="s">
        <v>499</v>
      </c>
      <c r="H118" s="9" t="s">
        <v>500</v>
      </c>
    </row>
    <row r="119" spans="5:8">
      <c r="E119" s="9" t="s">
        <v>501</v>
      </c>
      <c r="F119" s="9" t="s">
        <v>352</v>
      </c>
      <c r="G119" s="9" t="s">
        <v>502</v>
      </c>
      <c r="H119" s="9" t="s">
        <v>503</v>
      </c>
    </row>
    <row r="120" spans="5:8">
      <c r="E120" s="9" t="s">
        <v>504</v>
      </c>
      <c r="F120" s="9" t="s">
        <v>493</v>
      </c>
      <c r="G120" s="9" t="s">
        <v>486</v>
      </c>
      <c r="H120" s="9" t="s">
        <v>505</v>
      </c>
    </row>
    <row r="121" spans="5:8">
      <c r="E121" t="s">
        <v>527</v>
      </c>
      <c r="F121" t="s">
        <v>233</v>
      </c>
      <c r="G121" t="s">
        <v>461</v>
      </c>
      <c r="H121" t="s">
        <v>533</v>
      </c>
    </row>
    <row r="122" spans="5:8">
      <c r="E122" s="9" t="s">
        <v>506</v>
      </c>
      <c r="F122" s="9" t="s">
        <v>507</v>
      </c>
      <c r="G122" s="9" t="s">
        <v>508</v>
      </c>
      <c r="H122" s="9" t="s">
        <v>509</v>
      </c>
    </row>
    <row r="123" spans="5:8">
      <c r="E123" s="9" t="s">
        <v>510</v>
      </c>
      <c r="F123" s="9" t="s">
        <v>511</v>
      </c>
      <c r="G123" s="9" t="s">
        <v>512</v>
      </c>
      <c r="H123" s="9" t="s">
        <v>513</v>
      </c>
    </row>
    <row r="124" spans="5:8">
      <c r="E124" s="9" t="s">
        <v>514</v>
      </c>
      <c r="F124" s="9" t="s">
        <v>515</v>
      </c>
      <c r="G124" s="9" t="s">
        <v>516</v>
      </c>
      <c r="H124" s="9" t="s">
        <v>187</v>
      </c>
    </row>
    <row r="125" spans="5:8">
      <c r="E125" s="9" t="s">
        <v>517</v>
      </c>
      <c r="F125" s="9" t="s">
        <v>498</v>
      </c>
      <c r="G125" s="9" t="s">
        <v>518</v>
      </c>
      <c r="H125" s="9" t="s">
        <v>519</v>
      </c>
    </row>
    <row r="126" spans="5:8">
      <c r="E126" s="9" t="s">
        <v>544</v>
      </c>
      <c r="F126" s="9" t="s">
        <v>557</v>
      </c>
      <c r="G126" s="9" t="s">
        <v>271</v>
      </c>
    </row>
    <row r="127" spans="5:8">
      <c r="E127" s="9" t="s">
        <v>520</v>
      </c>
      <c r="F127" s="9" t="s">
        <v>515</v>
      </c>
      <c r="G127" s="9" t="s">
        <v>422</v>
      </c>
      <c r="H127" s="9" t="s">
        <v>167</v>
      </c>
    </row>
    <row r="128" spans="5:8">
      <c r="E128" s="9" t="s">
        <v>521</v>
      </c>
      <c r="F128" s="9" t="s">
        <v>522</v>
      </c>
      <c r="G128" s="9" t="s">
        <v>150</v>
      </c>
      <c r="H128" s="9" t="s">
        <v>523</v>
      </c>
    </row>
  </sheetData>
  <customSheetViews>
    <customSheetView guid="{39BFEF88-651B-11D5-A3DE-0010A4C54A00}" showRuler="0">
      <selection activeCell="C7" sqref="C7"/>
      <pageMargins left="0.7" right="0.7" top="0.75" bottom="0.75" header="0.3" footer="0.3"/>
    </customSheetView>
  </customSheetViews>
  <phoneticPr fontId="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77BD-0143-ED41-BE38-A09A7522EDE1}">
  <dimension ref="A1:S73"/>
  <sheetViews>
    <sheetView workbookViewId="0">
      <selection activeCell="B25" sqref="B25"/>
    </sheetView>
  </sheetViews>
  <sheetFormatPr baseColWidth="10" defaultRowHeight="13"/>
  <cols>
    <col min="1" max="1" width="5" customWidth="1"/>
    <col min="14" max="14" width="80.1640625" customWidth="1"/>
    <col min="16" max="16" width="11" customWidth="1"/>
  </cols>
  <sheetData>
    <row r="1" spans="1:19" ht="18">
      <c r="A1" s="276" t="s">
        <v>2256</v>
      </c>
      <c r="B1" s="277"/>
      <c r="C1" s="277"/>
      <c r="D1" s="277"/>
      <c r="E1" s="277"/>
      <c r="F1" s="277"/>
      <c r="G1" s="277"/>
      <c r="H1" s="277"/>
      <c r="I1" s="277"/>
      <c r="J1" s="277"/>
      <c r="K1" s="277"/>
      <c r="L1" s="277"/>
      <c r="M1" s="277"/>
      <c r="N1" s="277"/>
    </row>
    <row r="3" spans="1:19" ht="16">
      <c r="B3" s="98" t="s">
        <v>2257</v>
      </c>
    </row>
    <row r="4" spans="1:19" ht="16">
      <c r="B4" s="98"/>
      <c r="C4" s="99" t="s">
        <v>2258</v>
      </c>
    </row>
    <row r="5" spans="1:19" ht="17" thickBot="1">
      <c r="B5" s="98"/>
    </row>
    <row r="6" spans="1:19" ht="30" customHeight="1">
      <c r="B6" s="278" t="s">
        <v>2259</v>
      </c>
      <c r="C6" s="279"/>
      <c r="D6" s="279"/>
      <c r="E6" s="279"/>
      <c r="F6" s="279"/>
      <c r="G6" s="279"/>
      <c r="H6" s="279"/>
      <c r="I6" s="279"/>
      <c r="J6" s="279"/>
      <c r="K6" s="279"/>
      <c r="L6" s="279"/>
      <c r="M6" s="280"/>
    </row>
    <row r="7" spans="1:19" ht="30" customHeight="1">
      <c r="B7" s="264" t="s">
        <v>2260</v>
      </c>
      <c r="C7" s="265"/>
      <c r="D7" s="265"/>
      <c r="E7" s="265"/>
      <c r="F7" s="265"/>
      <c r="G7" s="265"/>
      <c r="H7" s="265"/>
      <c r="I7" s="265"/>
      <c r="J7" s="265"/>
      <c r="K7" s="265"/>
      <c r="L7" s="265"/>
      <c r="M7" s="266"/>
      <c r="P7" s="100"/>
    </row>
    <row r="8" spans="1:19" ht="30" customHeight="1">
      <c r="B8" s="264" t="s">
        <v>2261</v>
      </c>
      <c r="C8" s="265"/>
      <c r="D8" s="265"/>
      <c r="E8" s="265"/>
      <c r="F8" s="265"/>
      <c r="G8" s="265"/>
      <c r="H8" s="265"/>
      <c r="I8" s="265"/>
      <c r="J8" s="265"/>
      <c r="K8" s="265"/>
      <c r="L8" s="265"/>
      <c r="M8" s="266"/>
      <c r="P8" s="100"/>
    </row>
    <row r="9" spans="1:19" ht="30" customHeight="1">
      <c r="B9" s="264" t="s">
        <v>2262</v>
      </c>
      <c r="C9" s="265"/>
      <c r="D9" s="265"/>
      <c r="E9" s="265"/>
      <c r="F9" s="265"/>
      <c r="G9" s="265"/>
      <c r="H9" s="265"/>
      <c r="I9" s="265"/>
      <c r="J9" s="265"/>
      <c r="K9" s="265"/>
      <c r="L9" s="265"/>
      <c r="M9" s="266"/>
      <c r="P9" s="100"/>
    </row>
    <row r="10" spans="1:19" ht="30" customHeight="1">
      <c r="B10" s="267" t="s">
        <v>2263</v>
      </c>
      <c r="C10" s="271"/>
      <c r="D10" s="271"/>
      <c r="E10" s="271"/>
      <c r="F10" s="271"/>
      <c r="G10" s="271"/>
      <c r="H10" s="271"/>
      <c r="I10" s="271"/>
      <c r="J10" s="271"/>
      <c r="K10" s="271"/>
      <c r="L10" s="271"/>
      <c r="M10" s="272"/>
      <c r="P10" s="100"/>
    </row>
    <row r="11" spans="1:19" ht="30" customHeight="1">
      <c r="B11" s="264" t="s">
        <v>2264</v>
      </c>
      <c r="C11" s="265"/>
      <c r="D11" s="265"/>
      <c r="E11" s="265"/>
      <c r="F11" s="265"/>
      <c r="G11" s="265"/>
      <c r="H11" s="265"/>
      <c r="I11" s="265"/>
      <c r="J11" s="265"/>
      <c r="K11" s="265"/>
      <c r="L11" s="265"/>
      <c r="M11" s="266"/>
      <c r="P11" s="100"/>
    </row>
    <row r="12" spans="1:19" ht="30" customHeight="1">
      <c r="B12" s="264" t="s">
        <v>2265</v>
      </c>
      <c r="C12" s="265"/>
      <c r="D12" s="265"/>
      <c r="E12" s="265"/>
      <c r="F12" s="265"/>
      <c r="G12" s="265"/>
      <c r="H12" s="265"/>
      <c r="I12" s="265"/>
      <c r="J12" s="265"/>
      <c r="K12" s="265"/>
      <c r="L12" s="265"/>
      <c r="M12" s="266"/>
      <c r="P12" s="100"/>
    </row>
    <row r="13" spans="1:19" ht="30" customHeight="1">
      <c r="B13" s="264" t="s">
        <v>2266</v>
      </c>
      <c r="C13" s="265"/>
      <c r="D13" s="265"/>
      <c r="E13" s="265"/>
      <c r="F13" s="265"/>
      <c r="G13" s="265"/>
      <c r="H13" s="265"/>
      <c r="I13" s="265"/>
      <c r="J13" s="265"/>
      <c r="K13" s="265"/>
      <c r="L13" s="265"/>
      <c r="M13" s="266"/>
      <c r="N13" s="101"/>
      <c r="O13" s="102"/>
      <c r="P13" s="102"/>
      <c r="Q13" s="102"/>
      <c r="R13" s="102"/>
      <c r="S13" s="102"/>
    </row>
    <row r="14" spans="1:19" ht="30" customHeight="1">
      <c r="B14" s="267" t="s">
        <v>2267</v>
      </c>
      <c r="C14" s="271"/>
      <c r="D14" s="271"/>
      <c r="E14" s="271"/>
      <c r="F14" s="271"/>
      <c r="G14" s="271"/>
      <c r="H14" s="271"/>
      <c r="I14" s="271"/>
      <c r="J14" s="271"/>
      <c r="K14" s="271"/>
      <c r="L14" s="271"/>
      <c r="M14" s="272"/>
      <c r="N14" s="83"/>
      <c r="P14" s="100"/>
    </row>
    <row r="15" spans="1:19" ht="30" customHeight="1">
      <c r="B15" s="264" t="s">
        <v>2268</v>
      </c>
      <c r="C15" s="265"/>
      <c r="D15" s="265"/>
      <c r="E15" s="265"/>
      <c r="F15" s="265"/>
      <c r="G15" s="265"/>
      <c r="H15" s="265"/>
      <c r="I15" s="265"/>
      <c r="J15" s="265"/>
      <c r="K15" s="265"/>
      <c r="L15" s="265"/>
      <c r="M15" s="266"/>
      <c r="P15" s="100"/>
    </row>
    <row r="16" spans="1:19" ht="30" customHeight="1">
      <c r="B16" s="264" t="s">
        <v>2269</v>
      </c>
      <c r="C16" s="265"/>
      <c r="D16" s="265"/>
      <c r="E16" s="265"/>
      <c r="F16" s="265"/>
      <c r="G16" s="265"/>
      <c r="H16" s="265"/>
      <c r="I16" s="265"/>
      <c r="J16" s="265"/>
      <c r="K16" s="265"/>
      <c r="L16" s="265"/>
      <c r="M16" s="266"/>
      <c r="P16" s="100"/>
    </row>
    <row r="17" spans="2:16" ht="30" customHeight="1">
      <c r="B17" s="264" t="s">
        <v>2270</v>
      </c>
      <c r="C17" s="265"/>
      <c r="D17" s="265"/>
      <c r="E17" s="265"/>
      <c r="F17" s="265"/>
      <c r="G17" s="265"/>
      <c r="H17" s="265"/>
      <c r="I17" s="265"/>
      <c r="J17" s="265"/>
      <c r="K17" s="265"/>
      <c r="L17" s="265"/>
      <c r="M17" s="266"/>
      <c r="P17" s="100"/>
    </row>
    <row r="18" spans="2:16" ht="30" customHeight="1">
      <c r="B18" s="264" t="s">
        <v>2271</v>
      </c>
      <c r="C18" s="265"/>
      <c r="D18" s="265"/>
      <c r="E18" s="265"/>
      <c r="F18" s="265"/>
      <c r="G18" s="265"/>
      <c r="H18" s="265"/>
      <c r="I18" s="265"/>
      <c r="J18" s="265"/>
      <c r="K18" s="265"/>
      <c r="L18" s="265"/>
      <c r="M18" s="266"/>
      <c r="P18" s="100"/>
    </row>
    <row r="19" spans="2:16" ht="30" customHeight="1">
      <c r="B19" s="267" t="s">
        <v>2272</v>
      </c>
      <c r="C19" s="271"/>
      <c r="D19" s="271"/>
      <c r="E19" s="271"/>
      <c r="F19" s="271"/>
      <c r="G19" s="271"/>
      <c r="H19" s="271"/>
      <c r="I19" s="271"/>
      <c r="J19" s="271"/>
      <c r="K19" s="271"/>
      <c r="L19" s="271"/>
      <c r="M19" s="272"/>
      <c r="P19" s="100"/>
    </row>
    <row r="20" spans="2:16" ht="30" customHeight="1">
      <c r="B20" s="267" t="s">
        <v>2273</v>
      </c>
      <c r="C20" s="271"/>
      <c r="D20" s="271"/>
      <c r="E20" s="271"/>
      <c r="F20" s="271"/>
      <c r="G20" s="271"/>
      <c r="H20" s="271"/>
      <c r="I20" s="271"/>
      <c r="J20" s="271"/>
      <c r="K20" s="271"/>
      <c r="L20" s="271"/>
      <c r="M20" s="272"/>
      <c r="P20" s="100"/>
    </row>
    <row r="21" spans="2:16" ht="30" customHeight="1">
      <c r="B21" s="267" t="s">
        <v>2274</v>
      </c>
      <c r="C21" s="271"/>
      <c r="D21" s="271"/>
      <c r="E21" s="271"/>
      <c r="F21" s="271"/>
      <c r="G21" s="271"/>
      <c r="H21" s="271"/>
      <c r="I21" s="271"/>
      <c r="J21" s="271"/>
      <c r="K21" s="271"/>
      <c r="L21" s="271"/>
      <c r="M21" s="272"/>
      <c r="P21" s="100"/>
    </row>
    <row r="22" spans="2:16" ht="30" customHeight="1">
      <c r="B22" s="264" t="s">
        <v>2275</v>
      </c>
      <c r="C22" s="265"/>
      <c r="D22" s="265"/>
      <c r="E22" s="265"/>
      <c r="F22" s="265"/>
      <c r="G22" s="265"/>
      <c r="H22" s="265"/>
      <c r="I22" s="265"/>
      <c r="J22" s="265"/>
      <c r="K22" s="265"/>
      <c r="L22" s="265"/>
      <c r="M22" s="266"/>
      <c r="N22" s="102"/>
      <c r="P22" s="100"/>
    </row>
    <row r="23" spans="2:16" ht="30" customHeight="1">
      <c r="B23" s="264" t="s">
        <v>2276</v>
      </c>
      <c r="C23" s="265"/>
      <c r="D23" s="265"/>
      <c r="E23" s="265"/>
      <c r="F23" s="265"/>
      <c r="G23" s="265"/>
      <c r="H23" s="265"/>
      <c r="I23" s="265"/>
      <c r="J23" s="265"/>
      <c r="K23" s="265"/>
      <c r="L23" s="265"/>
      <c r="M23" s="266"/>
      <c r="P23" s="100"/>
    </row>
    <row r="24" spans="2:16" ht="30" customHeight="1">
      <c r="B24" s="264" t="s">
        <v>2466</v>
      </c>
      <c r="C24" s="265"/>
      <c r="D24" s="265"/>
      <c r="E24" s="265"/>
      <c r="F24" s="265"/>
      <c r="G24" s="265"/>
      <c r="H24" s="265"/>
      <c r="I24" s="265"/>
      <c r="J24" s="265"/>
      <c r="K24" s="265"/>
      <c r="L24" s="265"/>
      <c r="M24" s="266"/>
      <c r="P24" s="100"/>
    </row>
    <row r="25" spans="2:16" ht="30" customHeight="1">
      <c r="B25" s="103" t="s">
        <v>2465</v>
      </c>
      <c r="C25" s="104"/>
      <c r="D25" s="104"/>
      <c r="E25" s="104"/>
      <c r="F25" s="104"/>
      <c r="G25" s="104"/>
      <c r="H25" s="104"/>
      <c r="I25" s="104"/>
      <c r="J25" s="104"/>
      <c r="K25" s="104"/>
      <c r="L25" s="104"/>
      <c r="M25" s="105"/>
      <c r="P25" s="100"/>
    </row>
    <row r="26" spans="2:16" ht="30" customHeight="1">
      <c r="B26" s="264" t="s">
        <v>2277</v>
      </c>
      <c r="C26" s="265"/>
      <c r="D26" s="265"/>
      <c r="E26" s="265"/>
      <c r="F26" s="265"/>
      <c r="G26" s="265"/>
      <c r="H26" s="265"/>
      <c r="I26" s="265"/>
      <c r="J26" s="265"/>
      <c r="K26" s="265"/>
      <c r="L26" s="265"/>
      <c r="M26" s="266"/>
      <c r="P26" s="100"/>
    </row>
    <row r="27" spans="2:16" ht="30" customHeight="1">
      <c r="B27" s="264" t="s">
        <v>2278</v>
      </c>
      <c r="C27" s="265"/>
      <c r="D27" s="265"/>
      <c r="E27" s="265"/>
      <c r="F27" s="265"/>
      <c r="G27" s="265"/>
      <c r="H27" s="265"/>
      <c r="I27" s="265"/>
      <c r="J27" s="265"/>
      <c r="K27" s="265"/>
      <c r="L27" s="265"/>
      <c r="M27" s="266"/>
      <c r="P27" s="100"/>
    </row>
    <row r="28" spans="2:16" ht="30" customHeight="1">
      <c r="B28" s="264" t="s">
        <v>2279</v>
      </c>
      <c r="C28" s="265"/>
      <c r="D28" s="265"/>
      <c r="E28" s="265"/>
      <c r="F28" s="265"/>
      <c r="G28" s="265"/>
      <c r="H28" s="265"/>
      <c r="I28" s="265"/>
      <c r="J28" s="265"/>
      <c r="K28" s="265"/>
      <c r="L28" s="265"/>
      <c r="M28" s="266"/>
      <c r="P28" s="100"/>
    </row>
    <row r="29" spans="2:16" ht="30" customHeight="1">
      <c r="B29" s="264" t="s">
        <v>2280</v>
      </c>
      <c r="C29" s="265"/>
      <c r="D29" s="265"/>
      <c r="E29" s="265"/>
      <c r="F29" s="265"/>
      <c r="G29" s="265"/>
      <c r="H29" s="265"/>
      <c r="I29" s="265"/>
      <c r="J29" s="265"/>
      <c r="K29" s="265"/>
      <c r="L29" s="265"/>
      <c r="M29" s="266"/>
      <c r="P29" s="100"/>
    </row>
    <row r="30" spans="2:16" ht="30" customHeight="1">
      <c r="B30" s="264" t="s">
        <v>2281</v>
      </c>
      <c r="C30" s="265"/>
      <c r="D30" s="265"/>
      <c r="E30" s="265"/>
      <c r="F30" s="265"/>
      <c r="G30" s="265"/>
      <c r="H30" s="265"/>
      <c r="I30" s="265"/>
      <c r="J30" s="265"/>
      <c r="K30" s="265"/>
      <c r="L30" s="265"/>
      <c r="M30" s="266"/>
      <c r="P30" s="100"/>
    </row>
    <row r="31" spans="2:16" ht="30" customHeight="1">
      <c r="B31" s="264" t="s">
        <v>2282</v>
      </c>
      <c r="C31" s="265"/>
      <c r="D31" s="265"/>
      <c r="E31" s="265"/>
      <c r="F31" s="265"/>
      <c r="G31" s="265"/>
      <c r="H31" s="265"/>
      <c r="I31" s="265"/>
      <c r="J31" s="265"/>
      <c r="K31" s="265"/>
      <c r="L31" s="265"/>
      <c r="M31" s="266"/>
      <c r="P31" s="100"/>
    </row>
    <row r="32" spans="2:16" ht="30" customHeight="1">
      <c r="B32" s="103" t="s">
        <v>2346</v>
      </c>
      <c r="C32" s="104"/>
      <c r="D32" s="104"/>
      <c r="E32" s="104"/>
      <c r="F32" s="104"/>
      <c r="G32" s="104"/>
      <c r="H32" s="104"/>
      <c r="I32" s="104"/>
      <c r="J32" s="104"/>
      <c r="K32" s="104"/>
      <c r="L32" s="104"/>
      <c r="M32" s="105"/>
      <c r="P32" s="100"/>
    </row>
    <row r="33" spans="2:16" ht="30" customHeight="1">
      <c r="B33" s="103" t="s">
        <v>2347</v>
      </c>
      <c r="C33" s="104"/>
      <c r="D33" s="104"/>
      <c r="E33" s="104"/>
      <c r="F33" s="104"/>
      <c r="G33" s="104"/>
      <c r="H33" s="104"/>
      <c r="I33" s="104"/>
      <c r="J33" s="104"/>
      <c r="K33" s="104"/>
      <c r="L33" s="104"/>
      <c r="M33" s="105"/>
      <c r="P33" s="100"/>
    </row>
    <row r="34" spans="2:16" ht="30" customHeight="1">
      <c r="B34" s="267" t="s">
        <v>2283</v>
      </c>
      <c r="C34" s="271"/>
      <c r="D34" s="271"/>
      <c r="E34" s="271"/>
      <c r="F34" s="271"/>
      <c r="G34" s="271"/>
      <c r="H34" s="271"/>
      <c r="I34" s="271"/>
      <c r="J34" s="271"/>
      <c r="K34" s="271"/>
      <c r="L34" s="271"/>
      <c r="M34" s="272"/>
      <c r="P34" s="100"/>
    </row>
    <row r="35" spans="2:16" ht="30" customHeight="1">
      <c r="B35" s="264" t="s">
        <v>2284</v>
      </c>
      <c r="C35" s="265"/>
      <c r="D35" s="265"/>
      <c r="E35" s="265"/>
      <c r="F35" s="265"/>
      <c r="G35" s="265"/>
      <c r="H35" s="265"/>
      <c r="I35" s="265"/>
      <c r="J35" s="265"/>
      <c r="K35" s="265"/>
      <c r="L35" s="265"/>
      <c r="M35" s="266"/>
      <c r="P35" s="100"/>
    </row>
    <row r="36" spans="2:16" ht="30" customHeight="1">
      <c r="B36" s="273" t="s">
        <v>2285</v>
      </c>
      <c r="C36" s="274"/>
      <c r="D36" s="274"/>
      <c r="E36" s="274"/>
      <c r="F36" s="274"/>
      <c r="G36" s="274"/>
      <c r="H36" s="274"/>
      <c r="I36" s="274"/>
      <c r="J36" s="274"/>
      <c r="K36" s="274"/>
      <c r="L36" s="274"/>
      <c r="M36" s="275"/>
      <c r="P36" s="100"/>
    </row>
    <row r="37" spans="2:16" ht="30" customHeight="1">
      <c r="B37" s="264" t="s">
        <v>2286</v>
      </c>
      <c r="C37" s="265"/>
      <c r="D37" s="265"/>
      <c r="E37" s="265"/>
      <c r="F37" s="265"/>
      <c r="G37" s="265"/>
      <c r="H37" s="265"/>
      <c r="I37" s="265"/>
      <c r="J37" s="265"/>
      <c r="K37" s="265"/>
      <c r="L37" s="265"/>
      <c r="M37" s="266"/>
      <c r="P37" s="100"/>
    </row>
    <row r="38" spans="2:16" ht="30" customHeight="1">
      <c r="B38" s="268" t="s">
        <v>2287</v>
      </c>
      <c r="C38" s="269"/>
      <c r="D38" s="269"/>
      <c r="E38" s="269"/>
      <c r="F38" s="269"/>
      <c r="G38" s="269"/>
      <c r="H38" s="269"/>
      <c r="I38" s="269"/>
      <c r="J38" s="269"/>
      <c r="K38" s="269"/>
      <c r="L38" s="269"/>
      <c r="M38" s="270"/>
      <c r="P38" s="100"/>
    </row>
    <row r="39" spans="2:16" ht="30" customHeight="1">
      <c r="B39" s="264" t="s">
        <v>2288</v>
      </c>
      <c r="C39" s="265"/>
      <c r="D39" s="265"/>
      <c r="E39" s="265"/>
      <c r="F39" s="265"/>
      <c r="G39" s="265"/>
      <c r="H39" s="265"/>
      <c r="I39" s="265"/>
      <c r="J39" s="265"/>
      <c r="K39" s="265"/>
      <c r="L39" s="265"/>
      <c r="M39" s="266"/>
      <c r="P39" s="100"/>
    </row>
    <row r="40" spans="2:16" ht="30" customHeight="1">
      <c r="B40" s="264" t="s">
        <v>2289</v>
      </c>
      <c r="C40" s="265"/>
      <c r="D40" s="265"/>
      <c r="E40" s="265"/>
      <c r="F40" s="265"/>
      <c r="G40" s="265"/>
      <c r="H40" s="265"/>
      <c r="I40" s="265"/>
      <c r="J40" s="265"/>
      <c r="K40" s="265"/>
      <c r="L40" s="265"/>
      <c r="M40" s="266"/>
      <c r="P40" s="100"/>
    </row>
    <row r="41" spans="2:16" ht="30" customHeight="1">
      <c r="B41" s="264" t="s">
        <v>2290</v>
      </c>
      <c r="C41" s="265"/>
      <c r="D41" s="265"/>
      <c r="E41" s="265"/>
      <c r="F41" s="265"/>
      <c r="G41" s="265"/>
      <c r="H41" s="265"/>
      <c r="I41" s="265"/>
      <c r="J41" s="265"/>
      <c r="K41" s="265"/>
      <c r="L41" s="265"/>
      <c r="M41" s="266"/>
      <c r="P41" s="100"/>
    </row>
    <row r="42" spans="2:16" ht="30" customHeight="1">
      <c r="B42" s="264" t="s">
        <v>2291</v>
      </c>
      <c r="C42" s="265"/>
      <c r="D42" s="265"/>
      <c r="E42" s="265"/>
      <c r="F42" s="265"/>
      <c r="G42" s="265"/>
      <c r="H42" s="265"/>
      <c r="I42" s="265"/>
      <c r="J42" s="265"/>
      <c r="K42" s="265"/>
      <c r="L42" s="265"/>
      <c r="M42" s="266"/>
      <c r="P42" s="100"/>
    </row>
    <row r="43" spans="2:16" ht="30" customHeight="1">
      <c r="B43" s="267" t="s">
        <v>2301</v>
      </c>
      <c r="C43" s="271"/>
      <c r="D43" s="271"/>
      <c r="E43" s="271"/>
      <c r="F43" s="271"/>
      <c r="G43" s="271"/>
      <c r="H43" s="271"/>
      <c r="I43" s="271"/>
      <c r="J43" s="271"/>
      <c r="K43" s="271"/>
      <c r="L43" s="271"/>
      <c r="M43" s="272"/>
      <c r="P43" s="100"/>
    </row>
    <row r="44" spans="2:16" ht="30" customHeight="1">
      <c r="B44" s="264" t="s">
        <v>2292</v>
      </c>
      <c r="C44" s="265"/>
      <c r="D44" s="265"/>
      <c r="E44" s="265"/>
      <c r="F44" s="265"/>
      <c r="G44" s="265"/>
      <c r="H44" s="265"/>
      <c r="I44" s="265"/>
      <c r="J44" s="265"/>
      <c r="K44" s="265"/>
      <c r="L44" s="265"/>
      <c r="M44" s="266"/>
      <c r="P44" s="100"/>
    </row>
    <row r="45" spans="2:16" ht="30" customHeight="1">
      <c r="B45" s="264" t="s">
        <v>2293</v>
      </c>
      <c r="C45" s="265"/>
      <c r="D45" s="265"/>
      <c r="E45" s="265"/>
      <c r="F45" s="265"/>
      <c r="G45" s="265"/>
      <c r="H45" s="265"/>
      <c r="I45" s="265"/>
      <c r="J45" s="265"/>
      <c r="K45" s="265"/>
      <c r="L45" s="265"/>
      <c r="M45" s="266"/>
      <c r="P45" s="100"/>
    </row>
    <row r="46" spans="2:16" ht="30" customHeight="1">
      <c r="B46" s="264" t="s">
        <v>2294</v>
      </c>
      <c r="C46" s="265"/>
      <c r="D46" s="265"/>
      <c r="E46" s="265"/>
      <c r="F46" s="265"/>
      <c r="G46" s="265"/>
      <c r="H46" s="265"/>
      <c r="I46" s="265"/>
      <c r="J46" s="265"/>
      <c r="K46" s="265"/>
      <c r="L46" s="265"/>
      <c r="M46" s="266"/>
      <c r="P46" s="100"/>
    </row>
    <row r="47" spans="2:16" ht="30" customHeight="1">
      <c r="B47" s="264" t="s">
        <v>2295</v>
      </c>
      <c r="C47" s="265"/>
      <c r="D47" s="265"/>
      <c r="E47" s="265"/>
      <c r="F47" s="265"/>
      <c r="G47" s="265"/>
      <c r="H47" s="265"/>
      <c r="I47" s="265"/>
      <c r="J47" s="265"/>
      <c r="K47" s="265"/>
      <c r="L47" s="265"/>
      <c r="M47" s="266"/>
      <c r="P47" s="100"/>
    </row>
    <row r="48" spans="2:16" ht="30" customHeight="1">
      <c r="B48" s="264" t="s">
        <v>2296</v>
      </c>
      <c r="C48" s="265"/>
      <c r="D48" s="265"/>
      <c r="E48" s="265"/>
      <c r="F48" s="265"/>
      <c r="G48" s="265"/>
      <c r="H48" s="265"/>
      <c r="I48" s="265"/>
      <c r="J48" s="265"/>
      <c r="K48" s="265"/>
      <c r="L48" s="265"/>
      <c r="M48" s="266"/>
      <c r="P48" s="100"/>
    </row>
    <row r="49" spans="2:16" ht="30" customHeight="1">
      <c r="B49" s="264" t="s">
        <v>2297</v>
      </c>
      <c r="C49" s="265"/>
      <c r="D49" s="265"/>
      <c r="E49" s="265"/>
      <c r="F49" s="265"/>
      <c r="G49" s="265"/>
      <c r="H49" s="265"/>
      <c r="I49" s="265"/>
      <c r="J49" s="265"/>
      <c r="K49" s="265"/>
      <c r="L49" s="265"/>
      <c r="M49" s="266"/>
      <c r="P49" s="100"/>
    </row>
    <row r="50" spans="2:16" ht="30" customHeight="1">
      <c r="B50" s="264" t="s">
        <v>2298</v>
      </c>
      <c r="C50" s="265"/>
      <c r="D50" s="265"/>
      <c r="E50" s="265"/>
      <c r="F50" s="265"/>
      <c r="G50" s="265"/>
      <c r="H50" s="265"/>
      <c r="I50" s="265"/>
      <c r="J50" s="265"/>
      <c r="K50" s="265"/>
      <c r="L50" s="265"/>
      <c r="M50" s="266"/>
      <c r="P50" s="100"/>
    </row>
    <row r="51" spans="2:16" ht="30" customHeight="1">
      <c r="B51" s="264" t="s">
        <v>2299</v>
      </c>
      <c r="C51" s="265"/>
      <c r="D51" s="265"/>
      <c r="E51" s="265"/>
      <c r="F51" s="265"/>
      <c r="G51" s="265"/>
      <c r="H51" s="265"/>
      <c r="I51" s="265"/>
      <c r="J51" s="265"/>
      <c r="K51" s="265"/>
      <c r="L51" s="265"/>
      <c r="M51" s="266"/>
      <c r="P51" s="100"/>
    </row>
    <row r="52" spans="2:16" ht="30" customHeight="1">
      <c r="B52" s="267" t="s">
        <v>2300</v>
      </c>
      <c r="C52" s="265"/>
      <c r="D52" s="265"/>
      <c r="E52" s="265"/>
      <c r="F52" s="265"/>
      <c r="G52" s="265"/>
      <c r="H52" s="265"/>
      <c r="I52" s="265"/>
      <c r="J52" s="265"/>
      <c r="K52" s="265"/>
      <c r="L52" s="265"/>
      <c r="M52" s="266"/>
      <c r="P52" s="100"/>
    </row>
    <row r="53" spans="2:16" ht="30" customHeight="1" thickBot="1">
      <c r="B53" s="261" t="s">
        <v>2417</v>
      </c>
      <c r="C53" s="262"/>
      <c r="D53" s="262"/>
      <c r="E53" s="262"/>
      <c r="F53" s="262"/>
      <c r="G53" s="262"/>
      <c r="H53" s="262"/>
      <c r="I53" s="262"/>
      <c r="J53" s="262"/>
      <c r="K53" s="262"/>
      <c r="L53" s="262"/>
      <c r="M53" s="263"/>
      <c r="P53" s="100"/>
    </row>
    <row r="54" spans="2:16" ht="30" customHeight="1">
      <c r="N54" s="102"/>
      <c r="P54" s="100"/>
    </row>
    <row r="55" spans="2:16" ht="30" customHeight="1">
      <c r="P55" s="100"/>
    </row>
    <row r="56" spans="2:16" ht="30" customHeight="1"/>
    <row r="57" spans="2:16" ht="30" customHeight="1"/>
    <row r="58" spans="2:16" ht="30" customHeight="1"/>
    <row r="59" spans="2:16" ht="30" customHeight="1"/>
    <row r="60" spans="2:16" ht="30" customHeight="1"/>
    <row r="61" spans="2:16" ht="30" customHeight="1"/>
    <row r="62" spans="2:16" ht="30" customHeight="1"/>
    <row r="63" spans="2:16" ht="30" customHeight="1"/>
    <row r="64" spans="2:16" ht="30" customHeight="1"/>
    <row r="65" ht="30" customHeight="1"/>
    <row r="66" ht="30" customHeight="1"/>
    <row r="67" ht="30" customHeight="1"/>
    <row r="68" ht="30" customHeight="1"/>
    <row r="69" ht="30" customHeight="1"/>
    <row r="70" ht="30" customHeight="1"/>
    <row r="71" ht="30" customHeight="1"/>
    <row r="72" ht="30" customHeight="1"/>
    <row r="73" ht="30" customHeight="1"/>
  </sheetData>
  <sheetProtection algorithmName="SHA-512" hashValue="locy/9GIGwI/4twFOH4bRE7/AphQGV18BP1UvyTJs0WCGFqoJguWiOpMf62Er2/1JyjaNnC+8gU77CyZP+Pmqg==" saltValue="TIpnNXu5P9+KZ9K2aqMDjA==" spinCount="100000" sheet="1" objects="1" scenarios="1"/>
  <mergeCells count="46">
    <mergeCell ref="B10:M10"/>
    <mergeCell ref="A1:N1"/>
    <mergeCell ref="B6:M6"/>
    <mergeCell ref="B7:M7"/>
    <mergeCell ref="B8:M8"/>
    <mergeCell ref="B9:M9"/>
    <mergeCell ref="B21:M21"/>
    <mergeCell ref="B11:M11"/>
    <mergeCell ref="B12:M12"/>
    <mergeCell ref="B13:M13"/>
    <mergeCell ref="B14:M14"/>
    <mergeCell ref="B15:M15"/>
    <mergeCell ref="B16:M16"/>
    <mergeCell ref="B17:M17"/>
    <mergeCell ref="B18:M18"/>
    <mergeCell ref="B19:M19"/>
    <mergeCell ref="B20:M20"/>
    <mergeCell ref="B36:M36"/>
    <mergeCell ref="B22:M22"/>
    <mergeCell ref="B23:M23"/>
    <mergeCell ref="B24:M24"/>
    <mergeCell ref="B26:M26"/>
    <mergeCell ref="B27:M27"/>
    <mergeCell ref="B28:M28"/>
    <mergeCell ref="B29:M29"/>
    <mergeCell ref="B30:M30"/>
    <mergeCell ref="B31:M31"/>
    <mergeCell ref="B34:M34"/>
    <mergeCell ref="B35:M35"/>
    <mergeCell ref="B47:M47"/>
    <mergeCell ref="B37:M37"/>
    <mergeCell ref="B38:M38"/>
    <mergeCell ref="B39:M39"/>
    <mergeCell ref="B40:M40"/>
    <mergeCell ref="B41:M41"/>
    <mergeCell ref="B42:M42"/>
    <mergeCell ref="B43:M43"/>
    <mergeCell ref="B44:M44"/>
    <mergeCell ref="B45:M45"/>
    <mergeCell ref="B46:M46"/>
    <mergeCell ref="B53:M53"/>
    <mergeCell ref="B48:M48"/>
    <mergeCell ref="B49:M49"/>
    <mergeCell ref="B50:M50"/>
    <mergeCell ref="B51:M51"/>
    <mergeCell ref="B52:M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tPVRPart1">
    <pageSetUpPr fitToPage="1"/>
  </sheetPr>
  <dimension ref="A1:P80"/>
  <sheetViews>
    <sheetView workbookViewId="0">
      <selection activeCell="B10" sqref="B10:G10"/>
    </sheetView>
  </sheetViews>
  <sheetFormatPr baseColWidth="10" defaultColWidth="8.83203125" defaultRowHeight="13"/>
  <cols>
    <col min="1" max="1" width="0.5" style="22" customWidth="1"/>
    <col min="2" max="2" width="7.33203125" style="22" customWidth="1"/>
    <col min="3" max="3" width="6.83203125" style="22" customWidth="1"/>
    <col min="4" max="8" width="9.33203125" style="22" customWidth="1"/>
    <col min="9" max="9" width="22.83203125" style="22" customWidth="1"/>
    <col min="10" max="13" width="9.33203125" style="22" customWidth="1"/>
    <col min="14" max="14" width="1.6640625" style="22" customWidth="1"/>
    <col min="15" max="15" width="11.1640625" style="22" bestFit="1" customWidth="1"/>
    <col min="16" max="16" width="8.83203125" style="22" customWidth="1"/>
    <col min="17" max="17" width="8.83203125" style="22"/>
    <col min="18" max="18" width="9.5" style="22" customWidth="1"/>
    <col min="19" max="16384" width="8.83203125" style="22"/>
  </cols>
  <sheetData>
    <row r="1" spans="1:16" ht="2.25" customHeight="1" thickBot="1"/>
    <row r="2" spans="1:16" ht="18" customHeight="1" thickBot="1">
      <c r="B2" s="327" t="s">
        <v>567</v>
      </c>
      <c r="C2" s="328"/>
      <c r="D2" s="328"/>
      <c r="E2" s="328"/>
      <c r="F2" s="328"/>
      <c r="G2" s="328"/>
      <c r="H2" s="328"/>
      <c r="I2" s="329"/>
      <c r="J2" s="337" t="s">
        <v>568</v>
      </c>
      <c r="K2" s="337"/>
      <c r="L2" s="337"/>
      <c r="M2" s="337"/>
      <c r="O2" s="170" t="s">
        <v>2508</v>
      </c>
    </row>
    <row r="3" spans="1:16" ht="11.25" customHeight="1">
      <c r="B3" s="24" t="s">
        <v>1869</v>
      </c>
    </row>
    <row r="4" spans="1:16" ht="11.25" customHeight="1">
      <c r="A4" s="24" t="s">
        <v>2205</v>
      </c>
    </row>
    <row r="5" spans="1:16" ht="11.25" customHeight="1">
      <c r="B5" s="24" t="s">
        <v>1870</v>
      </c>
    </row>
    <row r="6" spans="1:16" ht="11.25" customHeight="1">
      <c r="B6" s="24" t="s">
        <v>1871</v>
      </c>
    </row>
    <row r="7" spans="1:16">
      <c r="B7" s="343"/>
      <c r="C7" s="343"/>
      <c r="D7" s="343"/>
    </row>
    <row r="8" spans="1:16">
      <c r="B8" s="25" t="s">
        <v>28</v>
      </c>
      <c r="C8" s="25" t="s">
        <v>29</v>
      </c>
    </row>
    <row r="9" spans="1:16">
      <c r="B9" s="349" t="s">
        <v>30</v>
      </c>
      <c r="C9" s="350"/>
      <c r="D9" s="350"/>
      <c r="E9" s="350"/>
      <c r="F9" s="350"/>
      <c r="G9" s="351"/>
      <c r="H9" s="316" t="s">
        <v>38</v>
      </c>
      <c r="I9" s="317"/>
      <c r="J9" s="324"/>
      <c r="K9" s="324"/>
      <c r="L9" s="324"/>
      <c r="M9" s="325"/>
      <c r="O9" s="344" t="s">
        <v>691</v>
      </c>
      <c r="P9" s="344"/>
    </row>
    <row r="10" spans="1:16">
      <c r="B10" s="320"/>
      <c r="C10" s="321"/>
      <c r="D10" s="321"/>
      <c r="E10" s="321"/>
      <c r="F10" s="321"/>
      <c r="G10" s="322"/>
      <c r="H10" s="333" t="s">
        <v>39</v>
      </c>
      <c r="I10" s="334"/>
      <c r="J10" s="321"/>
      <c r="K10" s="321"/>
      <c r="L10" s="321"/>
      <c r="M10" s="322"/>
      <c r="O10" s="345"/>
      <c r="P10" s="345"/>
    </row>
    <row r="11" spans="1:16">
      <c r="B11" s="297" t="s">
        <v>31</v>
      </c>
      <c r="C11" s="298"/>
      <c r="D11" s="298"/>
      <c r="E11" s="298"/>
      <c r="F11" s="298"/>
      <c r="G11" s="311"/>
      <c r="H11" s="316" t="s">
        <v>2207</v>
      </c>
      <c r="I11" s="317"/>
      <c r="J11" s="321"/>
      <c r="K11" s="321"/>
      <c r="L11" s="321"/>
      <c r="M11" s="322"/>
    </row>
    <row r="12" spans="1:16">
      <c r="B12" s="320"/>
      <c r="C12" s="321"/>
      <c r="D12" s="321"/>
      <c r="E12" s="321"/>
      <c r="F12" s="321"/>
      <c r="G12" s="322"/>
      <c r="H12" s="92" t="s">
        <v>2206</v>
      </c>
      <c r="I12" s="92"/>
      <c r="J12" s="324"/>
      <c r="K12" s="324"/>
      <c r="L12" s="324"/>
      <c r="M12" s="325"/>
    </row>
    <row r="13" spans="1:16" ht="14.25" customHeight="1">
      <c r="B13" s="346" t="s">
        <v>32</v>
      </c>
      <c r="C13" s="347"/>
      <c r="D13" s="347"/>
      <c r="E13" s="348"/>
      <c r="F13" s="348"/>
      <c r="G13" s="46" t="s">
        <v>33</v>
      </c>
      <c r="H13" s="92" t="s">
        <v>911</v>
      </c>
      <c r="I13" s="92"/>
      <c r="J13" s="338"/>
      <c r="K13" s="338"/>
      <c r="L13" s="338"/>
      <c r="M13" s="339"/>
    </row>
    <row r="14" spans="1:16">
      <c r="B14" s="316" t="s">
        <v>34</v>
      </c>
      <c r="C14" s="317"/>
      <c r="D14" s="317"/>
      <c r="E14" s="324"/>
      <c r="F14" s="324"/>
      <c r="G14" s="325"/>
      <c r="H14" s="316" t="s">
        <v>40</v>
      </c>
      <c r="I14" s="317"/>
      <c r="J14" s="324"/>
      <c r="K14" s="324"/>
      <c r="L14" s="324"/>
      <c r="M14" s="325"/>
    </row>
    <row r="15" spans="1:16">
      <c r="B15" s="333" t="s">
        <v>35</v>
      </c>
      <c r="C15" s="334"/>
      <c r="D15" s="334"/>
      <c r="E15" s="318"/>
      <c r="F15" s="318"/>
      <c r="G15" s="319"/>
      <c r="H15" s="333" t="s">
        <v>41</v>
      </c>
      <c r="I15" s="334"/>
      <c r="J15" s="318"/>
      <c r="K15" s="318"/>
      <c r="L15" s="318"/>
      <c r="M15" s="319"/>
    </row>
    <row r="16" spans="1:16">
      <c r="B16" s="297" t="s">
        <v>36</v>
      </c>
      <c r="C16" s="298"/>
      <c r="D16" s="298"/>
      <c r="E16" s="298"/>
      <c r="F16" s="298"/>
      <c r="G16" s="298"/>
      <c r="H16" s="298"/>
      <c r="I16" s="298"/>
      <c r="J16" s="298"/>
      <c r="K16" s="298"/>
      <c r="L16" s="298"/>
      <c r="M16" s="311"/>
    </row>
    <row r="17" spans="2:13" ht="9.75" customHeight="1">
      <c r="B17" s="340" t="s">
        <v>37</v>
      </c>
      <c r="C17" s="341"/>
      <c r="D17" s="341"/>
      <c r="E17" s="341"/>
      <c r="F17" s="341"/>
      <c r="G17" s="341"/>
      <c r="H17" s="341"/>
      <c r="I17" s="341"/>
      <c r="J17" s="341"/>
      <c r="K17" s="341"/>
      <c r="L17" s="341"/>
      <c r="M17" s="342"/>
    </row>
    <row r="18" spans="2:13">
      <c r="B18" s="294"/>
      <c r="C18" s="295"/>
      <c r="D18" s="295"/>
      <c r="E18" s="295"/>
      <c r="F18" s="295"/>
      <c r="G18" s="295"/>
      <c r="H18" s="295"/>
      <c r="I18" s="295"/>
      <c r="J18" s="295"/>
      <c r="K18" s="295"/>
      <c r="L18" s="295"/>
      <c r="M18" s="296"/>
    </row>
    <row r="19" spans="2:13">
      <c r="B19" s="330"/>
      <c r="C19" s="331"/>
      <c r="D19" s="331"/>
      <c r="E19" s="331"/>
      <c r="F19" s="331"/>
      <c r="G19" s="331"/>
      <c r="H19" s="331"/>
      <c r="I19" s="331"/>
      <c r="J19" s="331"/>
      <c r="K19" s="331"/>
      <c r="L19" s="331"/>
      <c r="M19" s="332"/>
    </row>
    <row r="21" spans="2:13">
      <c r="B21" s="25" t="s">
        <v>42</v>
      </c>
      <c r="C21" s="25" t="s">
        <v>43</v>
      </c>
    </row>
    <row r="22" spans="2:13">
      <c r="B22" s="297" t="s">
        <v>44</v>
      </c>
      <c r="C22" s="298"/>
      <c r="D22" s="298"/>
      <c r="E22" s="298"/>
      <c r="F22" s="311"/>
      <c r="G22" s="297" t="s">
        <v>44</v>
      </c>
      <c r="H22" s="335"/>
      <c r="I22" s="336"/>
      <c r="J22" s="297" t="s">
        <v>44</v>
      </c>
      <c r="K22" s="298"/>
      <c r="L22" s="298"/>
      <c r="M22" s="311"/>
    </row>
    <row r="23" spans="2:13">
      <c r="B23" s="320"/>
      <c r="C23" s="321"/>
      <c r="D23" s="321"/>
      <c r="E23" s="321"/>
      <c r="F23" s="322"/>
      <c r="G23" s="320"/>
      <c r="H23" s="321"/>
      <c r="I23" s="322"/>
      <c r="J23" s="320"/>
      <c r="K23" s="321"/>
      <c r="L23" s="321"/>
      <c r="M23" s="322"/>
    </row>
    <row r="24" spans="2:13">
      <c r="B24" s="297" t="s">
        <v>45</v>
      </c>
      <c r="C24" s="298"/>
      <c r="D24" s="298"/>
      <c r="E24" s="298"/>
      <c r="F24" s="311"/>
      <c r="G24" s="281" t="s">
        <v>45</v>
      </c>
      <c r="H24" s="282"/>
      <c r="I24" s="283"/>
      <c r="J24" s="281" t="s">
        <v>45</v>
      </c>
      <c r="K24" s="282"/>
      <c r="L24" s="282"/>
      <c r="M24" s="283"/>
    </row>
    <row r="25" spans="2:13">
      <c r="B25" s="320"/>
      <c r="C25" s="321"/>
      <c r="D25" s="321"/>
      <c r="E25" s="321"/>
      <c r="F25" s="322"/>
      <c r="G25" s="320"/>
      <c r="H25" s="321"/>
      <c r="I25" s="322"/>
      <c r="J25" s="320"/>
      <c r="K25" s="321"/>
      <c r="L25" s="321"/>
      <c r="M25" s="322"/>
    </row>
    <row r="27" spans="2:13" ht="14" thickBot="1">
      <c r="B27" s="25" t="s">
        <v>46</v>
      </c>
      <c r="C27" s="25" t="s">
        <v>1873</v>
      </c>
    </row>
    <row r="28" spans="2:13" ht="15" customHeight="1" thickBot="1">
      <c r="B28" s="326" t="s">
        <v>47</v>
      </c>
      <c r="C28" s="326"/>
      <c r="D28" s="326"/>
      <c r="E28" s="26" t="s">
        <v>1245</v>
      </c>
      <c r="F28" s="26" t="s">
        <v>1246</v>
      </c>
      <c r="G28" s="26" t="s">
        <v>1247</v>
      </c>
      <c r="H28" s="50" t="s">
        <v>682</v>
      </c>
      <c r="I28" s="28" t="s">
        <v>47</v>
      </c>
      <c r="J28" s="26" t="s">
        <v>1245</v>
      </c>
      <c r="K28" s="26" t="s">
        <v>1246</v>
      </c>
      <c r="L28" s="26" t="s">
        <v>1247</v>
      </c>
      <c r="M28" s="26" t="s">
        <v>682</v>
      </c>
    </row>
    <row r="29" spans="2:13" ht="13.5" customHeight="1">
      <c r="B29" s="323"/>
      <c r="C29" s="323"/>
      <c r="D29" s="323"/>
      <c r="E29" s="58"/>
      <c r="F29" s="58"/>
      <c r="G29" s="58"/>
      <c r="H29" s="59"/>
      <c r="I29" s="62"/>
      <c r="J29" s="58"/>
      <c r="K29" s="58"/>
      <c r="L29" s="58"/>
      <c r="M29" s="58"/>
    </row>
    <row r="30" spans="2:13" ht="13.5" customHeight="1">
      <c r="B30" s="291"/>
      <c r="C30" s="291"/>
      <c r="D30" s="291"/>
      <c r="E30" s="60"/>
      <c r="F30" s="60"/>
      <c r="G30" s="60"/>
      <c r="H30" s="61"/>
      <c r="I30" s="63"/>
      <c r="J30" s="60"/>
      <c r="K30" s="60"/>
      <c r="L30" s="60"/>
      <c r="M30" s="60"/>
    </row>
    <row r="31" spans="2:13" ht="13.5" customHeight="1">
      <c r="B31" s="291"/>
      <c r="C31" s="291"/>
      <c r="D31" s="291"/>
      <c r="E31" s="60"/>
      <c r="F31" s="60"/>
      <c r="G31" s="60"/>
      <c r="H31" s="61"/>
      <c r="I31" s="63"/>
      <c r="J31" s="60"/>
      <c r="K31" s="60"/>
      <c r="L31" s="60"/>
      <c r="M31" s="60"/>
    </row>
    <row r="32" spans="2:13" ht="13.5" customHeight="1">
      <c r="B32" s="288"/>
      <c r="C32" s="324"/>
      <c r="D32" s="325"/>
      <c r="E32" s="60"/>
      <c r="F32" s="60"/>
      <c r="G32" s="60"/>
      <c r="H32" s="61"/>
      <c r="I32" s="63"/>
      <c r="J32" s="60"/>
      <c r="K32" s="60"/>
      <c r="L32" s="60"/>
      <c r="M32" s="60"/>
    </row>
    <row r="33" spans="2:13" ht="13.5" customHeight="1">
      <c r="B33" s="288"/>
      <c r="C33" s="289"/>
      <c r="D33" s="290"/>
      <c r="E33" s="60"/>
      <c r="F33" s="60"/>
      <c r="G33" s="60"/>
      <c r="H33" s="61"/>
      <c r="I33" s="63"/>
      <c r="J33" s="60"/>
      <c r="K33" s="60"/>
      <c r="L33" s="60"/>
      <c r="M33" s="60"/>
    </row>
    <row r="34" spans="2:13" ht="13.5" customHeight="1">
      <c r="B34" s="288"/>
      <c r="C34" s="289"/>
      <c r="D34" s="290"/>
      <c r="E34" s="60"/>
      <c r="F34" s="60"/>
      <c r="G34" s="60"/>
      <c r="H34" s="61"/>
      <c r="I34" s="63"/>
      <c r="J34" s="60"/>
      <c r="K34" s="60"/>
      <c r="L34" s="60"/>
      <c r="M34" s="60"/>
    </row>
    <row r="35" spans="2:13" ht="13.5" customHeight="1">
      <c r="B35" s="288"/>
      <c r="C35" s="289"/>
      <c r="D35" s="290"/>
      <c r="E35" s="60"/>
      <c r="F35" s="60"/>
      <c r="G35" s="60"/>
      <c r="H35" s="61"/>
      <c r="I35" s="63"/>
      <c r="J35" s="60"/>
      <c r="K35" s="60"/>
      <c r="L35" s="60"/>
      <c r="M35" s="60"/>
    </row>
    <row r="36" spans="2:13" ht="13.5" customHeight="1">
      <c r="B36" s="288"/>
      <c r="C36" s="289"/>
      <c r="D36" s="290"/>
      <c r="E36" s="60"/>
      <c r="F36" s="60"/>
      <c r="G36" s="60"/>
      <c r="H36" s="61"/>
      <c r="I36" s="63"/>
      <c r="J36" s="60"/>
      <c r="K36" s="60"/>
      <c r="L36" s="60"/>
      <c r="M36" s="60"/>
    </row>
    <row r="37" spans="2:13" ht="13.5" customHeight="1">
      <c r="B37" s="288"/>
      <c r="C37" s="289"/>
      <c r="D37" s="290"/>
      <c r="E37" s="60"/>
      <c r="F37" s="60"/>
      <c r="G37" s="60"/>
      <c r="H37" s="61"/>
      <c r="I37" s="63"/>
      <c r="J37" s="60"/>
      <c r="K37" s="60"/>
      <c r="L37" s="60"/>
      <c r="M37" s="60"/>
    </row>
    <row r="38" spans="2:13" ht="13.5" customHeight="1">
      <c r="B38" s="288"/>
      <c r="C38" s="289"/>
      <c r="D38" s="290"/>
      <c r="E38" s="60"/>
      <c r="F38" s="60"/>
      <c r="G38" s="60"/>
      <c r="H38" s="61"/>
      <c r="I38" s="63"/>
      <c r="J38" s="60"/>
      <c r="K38" s="60"/>
      <c r="L38" s="60"/>
      <c r="M38" s="60"/>
    </row>
    <row r="39" spans="2:13" ht="13.5" customHeight="1">
      <c r="B39" s="288"/>
      <c r="C39" s="289"/>
      <c r="D39" s="290"/>
      <c r="E39" s="60"/>
      <c r="F39" s="60"/>
      <c r="G39" s="60"/>
      <c r="H39" s="61"/>
      <c r="I39" s="63"/>
      <c r="J39" s="60"/>
      <c r="K39" s="60"/>
      <c r="L39" s="60"/>
      <c r="M39" s="60"/>
    </row>
    <row r="40" spans="2:13" ht="13.5" customHeight="1">
      <c r="B40" s="288"/>
      <c r="C40" s="289"/>
      <c r="D40" s="290"/>
      <c r="E40" s="60"/>
      <c r="F40" s="60"/>
      <c r="G40" s="60"/>
      <c r="H40" s="61"/>
      <c r="I40" s="63"/>
      <c r="J40" s="60"/>
      <c r="K40" s="60"/>
      <c r="L40" s="60"/>
      <c r="M40" s="60"/>
    </row>
    <row r="41" spans="2:13" ht="13.5" customHeight="1">
      <c r="B41" s="288"/>
      <c r="C41" s="289"/>
      <c r="D41" s="290"/>
      <c r="E41" s="60"/>
      <c r="F41" s="60"/>
      <c r="G41" s="60"/>
      <c r="H41" s="61"/>
      <c r="I41" s="63"/>
      <c r="J41" s="60"/>
      <c r="K41" s="60"/>
      <c r="L41" s="60"/>
      <c r="M41" s="60"/>
    </row>
    <row r="42" spans="2:13" ht="13.5" customHeight="1">
      <c r="B42" s="288"/>
      <c r="C42" s="289"/>
      <c r="D42" s="290"/>
      <c r="E42" s="60"/>
      <c r="F42" s="60"/>
      <c r="G42" s="60"/>
      <c r="H42" s="61"/>
      <c r="I42" s="63"/>
      <c r="J42" s="60"/>
      <c r="K42" s="60"/>
      <c r="L42" s="60"/>
      <c r="M42" s="60"/>
    </row>
    <row r="43" spans="2:13" ht="13.5" customHeight="1">
      <c r="B43" s="288"/>
      <c r="C43" s="289"/>
      <c r="D43" s="290"/>
      <c r="E43" s="60"/>
      <c r="F43" s="60"/>
      <c r="G43" s="60"/>
      <c r="H43" s="61"/>
      <c r="I43" s="63"/>
      <c r="J43" s="60"/>
      <c r="K43" s="60"/>
      <c r="L43" s="60"/>
      <c r="M43" s="60"/>
    </row>
    <row r="44" spans="2:13" ht="13.5" customHeight="1">
      <c r="B44" s="288"/>
      <c r="C44" s="289"/>
      <c r="D44" s="290"/>
      <c r="E44" s="60"/>
      <c r="F44" s="60"/>
      <c r="G44" s="60"/>
      <c r="H44" s="61"/>
      <c r="I44" s="63"/>
      <c r="J44" s="60"/>
      <c r="K44" s="60"/>
      <c r="L44" s="60"/>
      <c r="M44" s="60"/>
    </row>
    <row r="45" spans="2:13" ht="13.5" customHeight="1">
      <c r="B45" s="288"/>
      <c r="C45" s="289"/>
      <c r="D45" s="290"/>
      <c r="E45" s="60"/>
      <c r="F45" s="60"/>
      <c r="G45" s="60"/>
      <c r="H45" s="61"/>
      <c r="I45" s="63"/>
      <c r="J45" s="60"/>
      <c r="K45" s="60"/>
      <c r="L45" s="60"/>
      <c r="M45" s="60"/>
    </row>
    <row r="46" spans="2:13" ht="13.5" customHeight="1">
      <c r="B46" s="288"/>
      <c r="C46" s="289"/>
      <c r="D46" s="290"/>
      <c r="E46" s="60"/>
      <c r="F46" s="60"/>
      <c r="G46" s="60"/>
      <c r="H46" s="61"/>
      <c r="I46" s="63"/>
      <c r="J46" s="60"/>
      <c r="K46" s="60"/>
      <c r="L46" s="60"/>
      <c r="M46" s="60"/>
    </row>
    <row r="47" spans="2:13" ht="13.5" customHeight="1">
      <c r="B47" s="288"/>
      <c r="C47" s="289"/>
      <c r="D47" s="290"/>
      <c r="E47" s="60"/>
      <c r="F47" s="60"/>
      <c r="G47" s="60"/>
      <c r="H47" s="61"/>
      <c r="I47" s="63"/>
      <c r="J47" s="60"/>
      <c r="K47" s="60"/>
      <c r="L47" s="60"/>
      <c r="M47" s="60"/>
    </row>
    <row r="48" spans="2:13" ht="13.5" customHeight="1">
      <c r="B48" s="291"/>
      <c r="C48" s="291"/>
      <c r="D48" s="291"/>
      <c r="E48" s="60"/>
      <c r="F48" s="60"/>
      <c r="G48" s="60"/>
      <c r="H48" s="61"/>
      <c r="I48" s="63"/>
      <c r="J48" s="60"/>
      <c r="K48" s="60"/>
      <c r="L48" s="60"/>
      <c r="M48" s="60"/>
    </row>
    <row r="49" spans="2:13" ht="13.5" customHeight="1">
      <c r="B49" s="291"/>
      <c r="C49" s="291"/>
      <c r="D49" s="291"/>
      <c r="E49" s="60"/>
      <c r="F49" s="60"/>
      <c r="G49" s="60"/>
      <c r="H49" s="61"/>
      <c r="I49" s="63"/>
      <c r="J49" s="60"/>
      <c r="K49" s="60"/>
      <c r="L49" s="60"/>
      <c r="M49" s="60"/>
    </row>
    <row r="50" spans="2:13" ht="13.5" customHeight="1">
      <c r="B50" s="291"/>
      <c r="C50" s="291"/>
      <c r="D50" s="291"/>
      <c r="E50" s="60"/>
      <c r="F50" s="60"/>
      <c r="G50" s="60"/>
      <c r="H50" s="61"/>
      <c r="I50" s="63"/>
      <c r="J50" s="60"/>
      <c r="K50" s="60"/>
      <c r="L50" s="60"/>
      <c r="M50" s="60"/>
    </row>
    <row r="51" spans="2:13" ht="13.5" customHeight="1">
      <c r="B51" s="291"/>
      <c r="C51" s="291"/>
      <c r="D51" s="291"/>
      <c r="E51" s="60"/>
      <c r="F51" s="60"/>
      <c r="G51" s="60"/>
      <c r="H51" s="61"/>
      <c r="I51" s="63"/>
      <c r="J51" s="60"/>
      <c r="K51" s="60"/>
      <c r="L51" s="60"/>
      <c r="M51" s="60"/>
    </row>
    <row r="52" spans="2:13" ht="13.5" customHeight="1">
      <c r="B52" s="291"/>
      <c r="C52" s="291"/>
      <c r="D52" s="291"/>
      <c r="E52" s="60"/>
      <c r="F52" s="60"/>
      <c r="G52" s="60"/>
      <c r="H52" s="61"/>
      <c r="I52" s="63"/>
      <c r="J52" s="60"/>
      <c r="K52" s="60"/>
      <c r="L52" s="60"/>
      <c r="M52" s="60"/>
    </row>
    <row r="53" spans="2:13" ht="13.5" customHeight="1">
      <c r="B53" s="291"/>
      <c r="C53" s="291"/>
      <c r="D53" s="291"/>
      <c r="E53" s="60"/>
      <c r="F53" s="60"/>
      <c r="G53" s="60"/>
      <c r="H53" s="61"/>
      <c r="I53" s="63"/>
      <c r="J53" s="60"/>
      <c r="K53" s="60"/>
      <c r="L53" s="60"/>
      <c r="M53" s="60"/>
    </row>
    <row r="54" spans="2:13" ht="13.5" customHeight="1">
      <c r="B54" s="291"/>
      <c r="C54" s="291"/>
      <c r="D54" s="291"/>
      <c r="E54" s="60"/>
      <c r="F54" s="60"/>
      <c r="G54" s="60"/>
      <c r="H54" s="61"/>
      <c r="I54" s="63"/>
      <c r="J54" s="60"/>
      <c r="K54" s="60"/>
      <c r="L54" s="60"/>
      <c r="M54" s="60"/>
    </row>
    <row r="55" spans="2:13" ht="13.5" customHeight="1">
      <c r="B55" s="291"/>
      <c r="C55" s="291"/>
      <c r="D55" s="291"/>
      <c r="E55" s="60"/>
      <c r="F55" s="60"/>
      <c r="G55" s="60"/>
      <c r="H55" s="61"/>
      <c r="I55" s="63"/>
      <c r="J55" s="60"/>
      <c r="K55" s="60"/>
      <c r="L55" s="60"/>
      <c r="M55" s="60"/>
    </row>
    <row r="56" spans="2:13" ht="13.5" customHeight="1">
      <c r="B56" s="291"/>
      <c r="C56" s="291"/>
      <c r="D56" s="291"/>
      <c r="E56" s="60"/>
      <c r="F56" s="60"/>
      <c r="G56" s="60"/>
      <c r="H56" s="61"/>
      <c r="I56" s="63"/>
      <c r="J56" s="60"/>
      <c r="K56" s="60"/>
      <c r="L56" s="60"/>
      <c r="M56" s="60"/>
    </row>
    <row r="57" spans="2:13" ht="13.5" customHeight="1" thickBot="1">
      <c r="B57" s="291"/>
      <c r="C57" s="291"/>
      <c r="D57" s="291"/>
      <c r="E57" s="60"/>
      <c r="F57" s="60"/>
      <c r="G57" s="60"/>
      <c r="H57" s="61"/>
      <c r="I57" s="63"/>
      <c r="J57" s="64"/>
      <c r="K57" s="64"/>
      <c r="L57" s="64"/>
      <c r="M57" s="64"/>
    </row>
    <row r="58" spans="2:13" ht="13.5" customHeight="1">
      <c r="B58" s="291"/>
      <c r="C58" s="291"/>
      <c r="D58" s="291"/>
      <c r="E58" s="60"/>
      <c r="F58" s="60"/>
      <c r="G58" s="60"/>
      <c r="H58" s="61"/>
      <c r="I58" s="314" t="s">
        <v>48</v>
      </c>
      <c r="J58" s="292">
        <f>SUM(E29:E59,J29:J57,'Part 1a - Nationalities cont.'!J38:J39)</f>
        <v>0</v>
      </c>
      <c r="K58" s="292">
        <f>SUM(F29:F59,K29:K57,'Part 1a - Nationalities cont.'!K38:K39)</f>
        <v>0</v>
      </c>
      <c r="L58" s="292">
        <f>SUM(G29:G59,L29:L57,'Part 1a - Nationalities cont.'!L38:L39)</f>
        <v>0</v>
      </c>
      <c r="M58" s="292">
        <f>SUM(H29:H59,M29:M57,'Part 1a - Nationalities cont.'!M38:M39)</f>
        <v>0</v>
      </c>
    </row>
    <row r="59" spans="2:13" ht="13.5" customHeight="1">
      <c r="B59" s="291"/>
      <c r="C59" s="291"/>
      <c r="D59" s="291"/>
      <c r="E59" s="60"/>
      <c r="F59" s="60"/>
      <c r="G59" s="60"/>
      <c r="H59" s="61"/>
      <c r="I59" s="315"/>
      <c r="J59" s="293"/>
      <c r="K59" s="293"/>
      <c r="L59" s="293"/>
      <c r="M59" s="293"/>
    </row>
    <row r="60" spans="2:13" ht="13.5" customHeight="1">
      <c r="B60" s="51" t="s">
        <v>1241</v>
      </c>
      <c r="C60" s="287" t="s">
        <v>1237</v>
      </c>
      <c r="D60" s="287"/>
      <c r="E60" s="287"/>
      <c r="F60" s="287"/>
      <c r="G60" s="287"/>
      <c r="H60" s="287"/>
      <c r="I60" s="287"/>
      <c r="J60" s="287"/>
      <c r="K60" s="287"/>
    </row>
    <row r="61" spans="2:13" ht="12" customHeight="1">
      <c r="B61" s="29" t="s">
        <v>1242</v>
      </c>
      <c r="C61" s="285" t="s">
        <v>50</v>
      </c>
      <c r="D61" s="285"/>
      <c r="E61" s="285"/>
      <c r="F61" s="285"/>
      <c r="G61" s="285"/>
      <c r="H61" s="285"/>
      <c r="I61" s="285"/>
      <c r="J61" s="285"/>
      <c r="K61" s="285"/>
    </row>
    <row r="62" spans="2:13" ht="11.25" customHeight="1">
      <c r="B62" s="29" t="s">
        <v>1243</v>
      </c>
      <c r="C62" s="285" t="s">
        <v>1240</v>
      </c>
      <c r="D62" s="285"/>
      <c r="E62" s="285"/>
      <c r="F62" s="285"/>
      <c r="G62" s="285"/>
      <c r="H62" s="285"/>
      <c r="I62" s="285"/>
      <c r="J62" s="285"/>
      <c r="K62" s="285"/>
    </row>
    <row r="63" spans="2:13" ht="11.25" customHeight="1">
      <c r="B63" s="29" t="s">
        <v>1244</v>
      </c>
      <c r="C63" s="285" t="s">
        <v>1238</v>
      </c>
      <c r="D63" s="285"/>
      <c r="E63" s="285"/>
      <c r="F63" s="285"/>
      <c r="G63" s="285"/>
      <c r="H63" s="285"/>
      <c r="I63" s="285"/>
      <c r="J63" s="285"/>
      <c r="K63" s="285"/>
    </row>
    <row r="64" spans="2:13" ht="9.75" customHeight="1"/>
    <row r="65" spans="2:13">
      <c r="B65" s="25" t="s">
        <v>49</v>
      </c>
      <c r="C65" s="25" t="s">
        <v>1228</v>
      </c>
    </row>
    <row r="66" spans="2:13" ht="15" customHeight="1">
      <c r="B66" s="316" t="s">
        <v>51</v>
      </c>
      <c r="C66" s="317"/>
      <c r="D66" s="317"/>
      <c r="E66" s="317"/>
      <c r="F66" s="317"/>
      <c r="G66" s="317"/>
      <c r="H66" s="317"/>
      <c r="I66" s="317"/>
      <c r="J66" s="317"/>
      <c r="K66" s="23" t="s">
        <v>1115</v>
      </c>
      <c r="L66" s="312"/>
      <c r="M66" s="313"/>
    </row>
    <row r="67" spans="2:13">
      <c r="B67" s="297" t="s">
        <v>2243</v>
      </c>
      <c r="C67" s="298"/>
      <c r="D67" s="298"/>
      <c r="E67" s="298"/>
      <c r="F67" s="298"/>
      <c r="G67" s="94"/>
      <c r="H67" s="94" t="s">
        <v>1115</v>
      </c>
      <c r="I67" s="106"/>
      <c r="J67" s="299"/>
      <c r="K67" s="299"/>
      <c r="L67" s="299"/>
      <c r="M67" s="299"/>
    </row>
    <row r="68" spans="2:13" ht="16" customHeight="1">
      <c r="B68" s="300" t="s">
        <v>2248</v>
      </c>
      <c r="C68" s="301"/>
      <c r="D68" s="301"/>
      <c r="E68" s="301"/>
      <c r="F68" s="301"/>
      <c r="G68" s="301"/>
      <c r="H68" s="23" t="s">
        <v>1115</v>
      </c>
      <c r="I68" s="107"/>
      <c r="J68" s="23" t="s">
        <v>1115</v>
      </c>
      <c r="K68" s="302"/>
      <c r="L68" s="302"/>
      <c r="M68" s="303"/>
    </row>
    <row r="69" spans="2:13">
      <c r="B69" s="297" t="s">
        <v>2254</v>
      </c>
      <c r="C69" s="298"/>
      <c r="D69" s="298"/>
      <c r="E69" s="298"/>
      <c r="F69" s="298"/>
      <c r="G69" s="298"/>
      <c r="H69" s="298"/>
      <c r="I69" s="298"/>
      <c r="J69" s="298"/>
      <c r="K69" s="298"/>
      <c r="L69" s="298"/>
      <c r="M69" s="311"/>
    </row>
    <row r="70" spans="2:13">
      <c r="B70" s="294"/>
      <c r="C70" s="295"/>
      <c r="D70" s="295"/>
      <c r="E70" s="295"/>
      <c r="F70" s="295"/>
      <c r="G70" s="295"/>
      <c r="H70" s="295"/>
      <c r="I70" s="295"/>
      <c r="J70" s="295"/>
      <c r="K70" s="295"/>
      <c r="L70" s="295"/>
      <c r="M70" s="296"/>
    </row>
    <row r="71" spans="2:13">
      <c r="B71" s="294"/>
      <c r="C71" s="295"/>
      <c r="D71" s="295"/>
      <c r="E71" s="295"/>
      <c r="F71" s="295"/>
      <c r="G71" s="295"/>
      <c r="H71" s="295"/>
      <c r="I71" s="295"/>
      <c r="J71" s="295"/>
      <c r="K71" s="295"/>
      <c r="L71" s="295"/>
      <c r="M71" s="296"/>
    </row>
    <row r="72" spans="2:13">
      <c r="B72" s="294"/>
      <c r="C72" s="295"/>
      <c r="D72" s="295"/>
      <c r="E72" s="295"/>
      <c r="F72" s="295"/>
      <c r="G72" s="295"/>
      <c r="H72" s="295"/>
      <c r="I72" s="295"/>
      <c r="J72" s="295"/>
      <c r="K72" s="295"/>
      <c r="L72" s="295"/>
      <c r="M72" s="296"/>
    </row>
    <row r="73" spans="2:13">
      <c r="B73" s="294"/>
      <c r="C73" s="295"/>
      <c r="D73" s="295"/>
      <c r="E73" s="295"/>
      <c r="F73" s="295"/>
      <c r="G73" s="295"/>
      <c r="H73" s="295"/>
      <c r="I73" s="295"/>
      <c r="J73" s="295"/>
      <c r="K73" s="295"/>
      <c r="L73" s="295"/>
      <c r="M73" s="296"/>
    </row>
    <row r="74" spans="2:13">
      <c r="B74" s="281" t="s">
        <v>2351</v>
      </c>
      <c r="C74" s="282"/>
      <c r="D74" s="282"/>
      <c r="E74" s="282"/>
      <c r="F74" s="282"/>
      <c r="G74" s="282"/>
      <c r="H74" s="282"/>
      <c r="I74" s="282"/>
      <c r="J74" s="282"/>
      <c r="K74" s="282"/>
      <c r="L74" s="282"/>
      <c r="M74" s="283"/>
    </row>
    <row r="75" spans="2:13">
      <c r="B75" s="284" t="s">
        <v>2255</v>
      </c>
      <c r="C75" s="285"/>
      <c r="D75" s="285"/>
      <c r="E75" s="285"/>
      <c r="F75" s="285"/>
      <c r="G75" s="285"/>
      <c r="H75" s="285"/>
      <c r="I75" s="285"/>
      <c r="J75" s="285"/>
      <c r="K75" s="285"/>
      <c r="L75" s="285"/>
      <c r="M75" s="286"/>
    </row>
    <row r="76" spans="2:13">
      <c r="B76" s="294"/>
      <c r="C76" s="295"/>
      <c r="D76" s="295"/>
      <c r="E76" s="295"/>
      <c r="F76" s="295"/>
      <c r="G76" s="295"/>
      <c r="H76" s="295"/>
      <c r="I76" s="295"/>
      <c r="J76" s="295"/>
      <c r="K76" s="295"/>
      <c r="L76" s="295"/>
      <c r="M76" s="296"/>
    </row>
    <row r="77" spans="2:13">
      <c r="B77" s="308"/>
      <c r="C77" s="309"/>
      <c r="D77" s="309"/>
      <c r="E77" s="309"/>
      <c r="F77" s="309"/>
      <c r="G77" s="309"/>
      <c r="H77" s="309"/>
      <c r="I77" s="309"/>
      <c r="J77" s="309"/>
      <c r="K77" s="309"/>
      <c r="L77" s="309"/>
      <c r="M77" s="310"/>
    </row>
    <row r="78" spans="2:13" s="57" customFormat="1" ht="15" customHeight="1">
      <c r="B78" s="22"/>
      <c r="C78" s="22"/>
      <c r="D78" s="22"/>
      <c r="E78" s="22"/>
      <c r="F78" s="22"/>
      <c r="G78" s="22"/>
      <c r="H78" s="22"/>
      <c r="I78" s="22"/>
      <c r="J78" s="22"/>
      <c r="K78" s="22"/>
      <c r="L78" s="22"/>
      <c r="M78" s="22"/>
    </row>
    <row r="79" spans="2:13">
      <c r="B79" s="307" t="s">
        <v>52</v>
      </c>
      <c r="C79" s="307"/>
      <c r="D79" s="305"/>
      <c r="E79" s="306"/>
      <c r="F79" s="306"/>
      <c r="G79" s="306"/>
      <c r="H79" s="306"/>
      <c r="I79" s="47" t="s">
        <v>53</v>
      </c>
      <c r="J79" s="304"/>
      <c r="K79" s="304"/>
      <c r="L79" s="304"/>
      <c r="M79" s="304"/>
    </row>
    <row r="80" spans="2:13">
      <c r="D80" s="24" t="s">
        <v>54</v>
      </c>
    </row>
  </sheetData>
  <sheetProtection algorithmName="SHA-512" hashValue="0jqd3SJx0F2O98Dwtewag9BGRtckR2lAGOxQtjPvogB5Y0ESx4WshIFSHSTpKuvmXfH/RngIJcW1+ydkojxFtw==" saltValue="dpjh7a4jE1BzsaQjy8jxSQ==" spinCount="100000" sheet="1" objects="1" scenarios="1"/>
  <dataConsolidate link="1"/>
  <customSheetViews>
    <customSheetView guid="{39BFEF88-651B-11D5-A3DE-0010A4C54A00}" fitToPage="1" showRuler="0" topLeftCell="A30">
      <selection activeCell="H20" sqref="H20"/>
      <pageMargins left="0.7" right="0.7" top="0.75" bottom="0.75" header="0.3" footer="0.3"/>
      <pageSetup scale="79" orientation="portrait" horizontalDpi="4294967293" verticalDpi="4294967293"/>
    </customSheetView>
  </customSheetViews>
  <mergeCells count="102">
    <mergeCell ref="O9:P10"/>
    <mergeCell ref="H9:I9"/>
    <mergeCell ref="H10:I10"/>
    <mergeCell ref="B11:G11"/>
    <mergeCell ref="J14:M14"/>
    <mergeCell ref="B13:D13"/>
    <mergeCell ref="E13:F13"/>
    <mergeCell ref="E14:G14"/>
    <mergeCell ref="H14:I14"/>
    <mergeCell ref="B9:G9"/>
    <mergeCell ref="B10:G10"/>
    <mergeCell ref="J11:M11"/>
    <mergeCell ref="J12:M12"/>
    <mergeCell ref="H11:I11"/>
    <mergeCell ref="J25:M25"/>
    <mergeCell ref="G23:I23"/>
    <mergeCell ref="G25:I25"/>
    <mergeCell ref="B28:D28"/>
    <mergeCell ref="J22:M22"/>
    <mergeCell ref="B23:F23"/>
    <mergeCell ref="J23:M23"/>
    <mergeCell ref="J24:M24"/>
    <mergeCell ref="B2:I2"/>
    <mergeCell ref="B19:M19"/>
    <mergeCell ref="B18:M18"/>
    <mergeCell ref="H15:I15"/>
    <mergeCell ref="G22:I22"/>
    <mergeCell ref="J15:M15"/>
    <mergeCell ref="J2:M2"/>
    <mergeCell ref="J13:M13"/>
    <mergeCell ref="B17:M17"/>
    <mergeCell ref="B14:D14"/>
    <mergeCell ref="B15:D15"/>
    <mergeCell ref="B16:M16"/>
    <mergeCell ref="B22:F22"/>
    <mergeCell ref="B7:D7"/>
    <mergeCell ref="J9:M9"/>
    <mergeCell ref="J10:M10"/>
    <mergeCell ref="E15:G15"/>
    <mergeCell ref="B12:G12"/>
    <mergeCell ref="B40:D40"/>
    <mergeCell ref="B39:D39"/>
    <mergeCell ref="B38:D38"/>
    <mergeCell ref="B36:D36"/>
    <mergeCell ref="B37:D37"/>
    <mergeCell ref="G24:I24"/>
    <mergeCell ref="B24:F24"/>
    <mergeCell ref="B25:F25"/>
    <mergeCell ref="B29:D29"/>
    <mergeCell ref="B35:D35"/>
    <mergeCell ref="B34:D34"/>
    <mergeCell ref="B32:D32"/>
    <mergeCell ref="B33:D33"/>
    <mergeCell ref="B30:D30"/>
    <mergeCell ref="J79:M79"/>
    <mergeCell ref="D79:H79"/>
    <mergeCell ref="B79:C79"/>
    <mergeCell ref="B76:M76"/>
    <mergeCell ref="B77:M77"/>
    <mergeCell ref="B31:D31"/>
    <mergeCell ref="B69:M69"/>
    <mergeCell ref="L66:M66"/>
    <mergeCell ref="L58:L59"/>
    <mergeCell ref="I58:I59"/>
    <mergeCell ref="B66:J66"/>
    <mergeCell ref="B59:D59"/>
    <mergeCell ref="B58:D58"/>
    <mergeCell ref="B57:D57"/>
    <mergeCell ref="B49:D49"/>
    <mergeCell ref="B52:D52"/>
    <mergeCell ref="B53:D53"/>
    <mergeCell ref="B54:D54"/>
    <mergeCell ref="B46:D46"/>
    <mergeCell ref="B41:D41"/>
    <mergeCell ref="B45:D45"/>
    <mergeCell ref="B44:D44"/>
    <mergeCell ref="B43:D43"/>
    <mergeCell ref="B42:D42"/>
    <mergeCell ref="B74:M74"/>
    <mergeCell ref="B75:M75"/>
    <mergeCell ref="C60:K60"/>
    <mergeCell ref="C61:K61"/>
    <mergeCell ref="B47:D47"/>
    <mergeCell ref="B48:D48"/>
    <mergeCell ref="B51:D51"/>
    <mergeCell ref="B55:D55"/>
    <mergeCell ref="B56:D56"/>
    <mergeCell ref="J58:J59"/>
    <mergeCell ref="K58:K59"/>
    <mergeCell ref="C62:K62"/>
    <mergeCell ref="C63:K63"/>
    <mergeCell ref="M58:M59"/>
    <mergeCell ref="B70:M70"/>
    <mergeCell ref="B71:M71"/>
    <mergeCell ref="B72:M72"/>
    <mergeCell ref="B73:M73"/>
    <mergeCell ref="B67:F67"/>
    <mergeCell ref="J67:K67"/>
    <mergeCell ref="L67:M67"/>
    <mergeCell ref="B68:G68"/>
    <mergeCell ref="K68:M68"/>
    <mergeCell ref="B50:D50"/>
  </mergeCells>
  <phoneticPr fontId="0" type="noConversion"/>
  <dataValidations count="5">
    <dataValidation type="list" allowBlank="1" showInputMessage="1" showErrorMessage="1" sqref="E13" xr:uid="{00000000-0002-0000-0100-000000000000}">
      <formula1>ExpeditionType</formula1>
    </dataValidation>
    <dataValidation type="list" allowBlank="1" showInputMessage="1" showErrorMessage="1" sqref="L66:M66" xr:uid="{00000000-0002-0000-0100-000001000000}">
      <formula1>YesNo</formula1>
    </dataValidation>
    <dataValidation type="list" allowBlank="1" showInputMessage="1" showErrorMessage="1" promptTitle="Nationality" prompt="Select or type the country name" sqref="B29:D59 I29:I57" xr:uid="{00000000-0002-0000-0100-000003000000}">
      <formula1>Nationalities</formula1>
    </dataValidation>
    <dataValidation type="date" showInputMessage="1" showErrorMessage="1" sqref="J79:M79 E15:G15 J15:M15" xr:uid="{00000000-0002-0000-0100-000004000000}">
      <formula1>45474</formula1>
      <formula2>45838</formula2>
    </dataValidation>
    <dataValidation allowBlank="1" showErrorMessage="1" sqref="H12:I12" xr:uid="{00000000-0002-0000-0100-000005000000}"/>
  </dataValidations>
  <hyperlinks>
    <hyperlink ref="O9:P9" location="Instructions!B37" display="Voyage Number Example" xr:uid="{00000000-0004-0000-0100-000001000000}"/>
    <hyperlink ref="J2:M2" location="Instructions!C47" display="View Instructions for this Page" xr:uid="{E3FB5EB5-363A-F948-8B5B-0B82202C7B03}"/>
  </hyperlinks>
  <pageMargins left="0.74803149606299213" right="0.74803149606299213" top="0.98425196850393704" bottom="0.98425196850393704" header="0.51181102362204722" footer="0.51181102362204722"/>
  <pageSetup scale="62" orientation="portrait" horizontalDpi="4294967293" verticalDpi="4294967293"/>
  <ignoredErrors>
    <ignoredError sqref="M58 J58" emptyCellReference="1"/>
  </ignoredErrors>
  <extLst>
    <ext xmlns:x14="http://schemas.microsoft.com/office/spreadsheetml/2009/9/main" uri="{CCE6A557-97BC-4b89-ADB6-D9C93CAAB3DF}">
      <x14:dataValidations xmlns:xm="http://schemas.microsoft.com/office/excel/2006/main" count="7">
        <x14:dataValidation type="list" allowBlank="1" showInputMessage="1" showErrorMessage="1" promptTitle="Operator" prompt="Select or type the company name" xr:uid="{00000000-0002-0000-0100-000002000000}">
          <x14:formula1>
            <xm:f>myvariables!$T$2:$T$58</xm:f>
          </x14:formula1>
          <xm:sqref>B10:G10</xm:sqref>
        </x14:dataValidation>
        <x14:dataValidation type="list" allowBlank="1" showInputMessage="1" showErrorMessage="1" promptTitle="Combined Activity" prompt="Enter Operator name if additional Operator was involved in expedition." xr:uid="{00000000-0002-0000-0100-000008000000}">
          <x14:formula1>
            <xm:f>myvariables!$T$2:$T$55</xm:f>
          </x14:formula1>
          <xm:sqref>J12:M12</xm:sqref>
        </x14:dataValidation>
        <x14:dataValidation type="list" allowBlank="1" showInputMessage="1" showErrorMessage="1" xr:uid="{EE045FEA-F79A-9B4E-A38F-08AF0F088E51}">
          <x14:formula1>
            <xm:f>myvariables!$AB$2:$AB$6</xm:f>
          </x14:formula1>
          <xm:sqref>J67:M67</xm:sqref>
        </x14:dataValidation>
        <x14:dataValidation type="list" allowBlank="1" showInputMessage="1" showErrorMessage="1" xr:uid="{59E4D63A-EC51-7C43-AD04-934F70D566AC}">
          <x14:formula1>
            <xm:f>myvariables!$AD$3:$AD$8</xm:f>
          </x14:formula1>
          <xm:sqref>K68:M68 I68</xm:sqref>
        </x14:dataValidation>
        <x14:dataValidation type="list" allowBlank="1" showInputMessage="1" showErrorMessage="1" promptTitle="Unusual Incidents" prompt="If selecting 'None', skip #3 &amp; #4." xr:uid="{2CCA39A7-CCFB-834E-BCE4-37FD1884E4E8}">
          <x14:formula1>
            <xm:f>myvariables!$AB$2:$AB$6</xm:f>
          </x14:formula1>
          <xm:sqref>I67</xm:sqref>
        </x14:dataValidation>
        <x14:dataValidation type="list" allowBlank="1" showInputMessage="1" showErrorMessage="1" xr:uid="{00000000-0002-0000-0100-000006000000}">
          <x14:formula1>
            <xm:f>myvariables!$W$2:$W$90</xm:f>
          </x14:formula1>
          <xm:sqref>J11:M11</xm:sqref>
        </x14:dataValidation>
        <x14:dataValidation type="list" allowBlank="1" showInputMessage="1" showErrorMessage="1" xr:uid="{00000000-0002-0000-0100-000007000000}">
          <x14:formula1>
            <xm:f>myvariables!$Z$2:$Z$30</xm:f>
          </x14:formula1>
          <xm:sqref>E14:G14 J14:M14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tPVRPart3">
    <pageSetUpPr fitToPage="1"/>
  </sheetPr>
  <dimension ref="B1:O43"/>
  <sheetViews>
    <sheetView workbookViewId="0">
      <selection activeCell="J3" sqref="J3:M3"/>
    </sheetView>
  </sheetViews>
  <sheetFormatPr baseColWidth="10" defaultColWidth="8.83203125" defaultRowHeight="13"/>
  <cols>
    <col min="1" max="1" width="0.5" style="22" customWidth="1"/>
    <col min="2" max="2" width="7.33203125" style="22" customWidth="1"/>
    <col min="3" max="3" width="6.5" style="22" customWidth="1"/>
    <col min="4" max="4" width="8.1640625" style="22" customWidth="1"/>
    <col min="5" max="8" width="6.83203125" style="22" customWidth="1"/>
    <col min="9" max="9" width="22.83203125" style="22" customWidth="1"/>
    <col min="10" max="13" width="6.83203125" style="22" customWidth="1"/>
    <col min="14" max="14" width="1.6640625" style="22" customWidth="1"/>
    <col min="15" max="15" width="11.1640625" style="22" bestFit="1" customWidth="1"/>
    <col min="16" max="16" width="8.83203125" style="22" customWidth="1"/>
    <col min="17" max="17" width="8.83203125" style="22"/>
    <col min="18" max="18" width="9.5" style="22" customWidth="1"/>
    <col min="19" max="16384" width="8.83203125" style="22"/>
  </cols>
  <sheetData>
    <row r="1" spans="2:15" ht="2.25" customHeight="1" thickBot="1"/>
    <row r="2" spans="2:15" ht="18" customHeight="1" thickBot="1">
      <c r="B2" s="352" t="s">
        <v>1038</v>
      </c>
      <c r="C2" s="353"/>
      <c r="D2" s="353"/>
      <c r="E2" s="353"/>
      <c r="F2" s="353"/>
      <c r="G2" s="353"/>
      <c r="H2" s="353"/>
      <c r="I2" s="353"/>
      <c r="J2" s="353"/>
      <c r="K2" s="354"/>
      <c r="L2" s="53"/>
      <c r="M2" s="53"/>
      <c r="O2" s="170" t="s">
        <v>2508</v>
      </c>
    </row>
    <row r="3" spans="2:15" ht="11.25" customHeight="1">
      <c r="B3" s="24"/>
      <c r="J3" s="355" t="s">
        <v>568</v>
      </c>
      <c r="K3" s="355"/>
      <c r="L3" s="355"/>
      <c r="M3" s="355"/>
    </row>
    <row r="4" spans="2:15" ht="11.25" customHeight="1">
      <c r="B4" s="24"/>
    </row>
    <row r="5" spans="2:15">
      <c r="B5" s="24"/>
    </row>
    <row r="7" spans="2:15" ht="14" thickBot="1">
      <c r="B7" s="25" t="s">
        <v>46</v>
      </c>
      <c r="C7" s="25" t="s">
        <v>1873</v>
      </c>
    </row>
    <row r="8" spans="2:15" ht="15" customHeight="1" thickBot="1">
      <c r="B8" s="326" t="s">
        <v>47</v>
      </c>
      <c r="C8" s="326"/>
      <c r="D8" s="326"/>
      <c r="E8" s="26" t="s">
        <v>1245</v>
      </c>
      <c r="F8" s="26" t="s">
        <v>1246</v>
      </c>
      <c r="G8" s="52" t="s">
        <v>1247</v>
      </c>
      <c r="H8" s="27" t="s">
        <v>682</v>
      </c>
      <c r="I8" s="28" t="s">
        <v>47</v>
      </c>
      <c r="J8" s="26" t="s">
        <v>1245</v>
      </c>
      <c r="K8" s="26" t="s">
        <v>1246</v>
      </c>
      <c r="L8" s="26" t="s">
        <v>1247</v>
      </c>
      <c r="M8" s="26" t="s">
        <v>682</v>
      </c>
    </row>
    <row r="9" spans="2:15" ht="13.5" customHeight="1">
      <c r="B9" s="323"/>
      <c r="C9" s="323"/>
      <c r="D9" s="323"/>
      <c r="E9" s="58"/>
      <c r="F9" s="58"/>
      <c r="G9" s="65"/>
      <c r="H9" s="59"/>
      <c r="I9" s="62"/>
      <c r="J9" s="58"/>
      <c r="K9" s="58"/>
      <c r="L9" s="58"/>
      <c r="M9" s="58"/>
    </row>
    <row r="10" spans="2:15" ht="13.5" customHeight="1">
      <c r="B10" s="291"/>
      <c r="C10" s="291"/>
      <c r="D10" s="291"/>
      <c r="E10" s="60"/>
      <c r="F10" s="60"/>
      <c r="G10" s="66"/>
      <c r="H10" s="61"/>
      <c r="I10" s="63"/>
      <c r="J10" s="60"/>
      <c r="K10" s="60"/>
      <c r="L10" s="60"/>
      <c r="M10" s="60"/>
    </row>
    <row r="11" spans="2:15" ht="13.5" customHeight="1">
      <c r="B11" s="291"/>
      <c r="C11" s="291"/>
      <c r="D11" s="291"/>
      <c r="E11" s="60"/>
      <c r="F11" s="60"/>
      <c r="G11" s="66"/>
      <c r="H11" s="61"/>
      <c r="I11" s="63"/>
      <c r="J11" s="60"/>
      <c r="K11" s="60"/>
      <c r="L11" s="60"/>
      <c r="M11" s="60"/>
    </row>
    <row r="12" spans="2:15" ht="13.5" customHeight="1">
      <c r="B12" s="288"/>
      <c r="C12" s="324"/>
      <c r="D12" s="325"/>
      <c r="E12" s="60"/>
      <c r="F12" s="60"/>
      <c r="G12" s="66"/>
      <c r="H12" s="61"/>
      <c r="I12" s="63"/>
      <c r="J12" s="60"/>
      <c r="K12" s="60"/>
      <c r="L12" s="60"/>
      <c r="M12" s="60"/>
    </row>
    <row r="13" spans="2:15" ht="13.5" customHeight="1">
      <c r="B13" s="288"/>
      <c r="C13" s="289"/>
      <c r="D13" s="290"/>
      <c r="E13" s="60"/>
      <c r="F13" s="60"/>
      <c r="G13" s="66"/>
      <c r="H13" s="61"/>
      <c r="I13" s="63"/>
      <c r="J13" s="60"/>
      <c r="K13" s="60"/>
      <c r="L13" s="60"/>
      <c r="M13" s="60"/>
    </row>
    <row r="14" spans="2:15" ht="13.5" customHeight="1">
      <c r="B14" s="288"/>
      <c r="C14" s="289"/>
      <c r="D14" s="290"/>
      <c r="E14" s="60"/>
      <c r="F14" s="60"/>
      <c r="G14" s="66"/>
      <c r="H14" s="61"/>
      <c r="I14" s="63"/>
      <c r="J14" s="60"/>
      <c r="K14" s="60"/>
      <c r="L14" s="60"/>
      <c r="M14" s="60"/>
    </row>
    <row r="15" spans="2:15" ht="13.5" customHeight="1">
      <c r="B15" s="288"/>
      <c r="C15" s="289"/>
      <c r="D15" s="290"/>
      <c r="E15" s="60"/>
      <c r="F15" s="60"/>
      <c r="G15" s="66"/>
      <c r="H15" s="61"/>
      <c r="I15" s="63"/>
      <c r="J15" s="60"/>
      <c r="K15" s="60"/>
      <c r="L15" s="60"/>
      <c r="M15" s="60"/>
    </row>
    <row r="16" spans="2:15" ht="13.5" customHeight="1">
      <c r="B16" s="288"/>
      <c r="C16" s="289"/>
      <c r="D16" s="290"/>
      <c r="E16" s="60"/>
      <c r="F16" s="60"/>
      <c r="G16" s="66"/>
      <c r="H16" s="61"/>
      <c r="I16" s="63"/>
      <c r="J16" s="60"/>
      <c r="K16" s="60"/>
      <c r="L16" s="60"/>
      <c r="M16" s="60"/>
    </row>
    <row r="17" spans="2:13" ht="13.5" customHeight="1">
      <c r="B17" s="288"/>
      <c r="C17" s="289"/>
      <c r="D17" s="290"/>
      <c r="E17" s="60"/>
      <c r="F17" s="60"/>
      <c r="G17" s="66"/>
      <c r="H17" s="61"/>
      <c r="I17" s="63"/>
      <c r="J17" s="60"/>
      <c r="K17" s="60"/>
      <c r="L17" s="60"/>
      <c r="M17" s="60"/>
    </row>
    <row r="18" spans="2:13" ht="13.5" customHeight="1">
      <c r="B18" s="288"/>
      <c r="C18" s="289"/>
      <c r="D18" s="290"/>
      <c r="E18" s="60"/>
      <c r="F18" s="60"/>
      <c r="G18" s="66"/>
      <c r="H18" s="61"/>
      <c r="I18" s="63"/>
      <c r="J18" s="60"/>
      <c r="K18" s="60"/>
      <c r="L18" s="60"/>
      <c r="M18" s="60"/>
    </row>
    <row r="19" spans="2:13" ht="13.5" customHeight="1">
      <c r="B19" s="288"/>
      <c r="C19" s="289"/>
      <c r="D19" s="290"/>
      <c r="E19" s="60"/>
      <c r="F19" s="60"/>
      <c r="G19" s="66"/>
      <c r="H19" s="61"/>
      <c r="I19" s="63"/>
      <c r="J19" s="60"/>
      <c r="K19" s="60"/>
      <c r="L19" s="60"/>
      <c r="M19" s="60"/>
    </row>
    <row r="20" spans="2:13" ht="13.5" customHeight="1">
      <c r="B20" s="288"/>
      <c r="C20" s="289"/>
      <c r="D20" s="290"/>
      <c r="E20" s="60"/>
      <c r="F20" s="60"/>
      <c r="G20" s="66"/>
      <c r="H20" s="61"/>
      <c r="I20" s="63"/>
      <c r="J20" s="60"/>
      <c r="K20" s="60"/>
      <c r="L20" s="60"/>
      <c r="M20" s="60"/>
    </row>
    <row r="21" spans="2:13" ht="13.5" customHeight="1">
      <c r="B21" s="288"/>
      <c r="C21" s="289"/>
      <c r="D21" s="290"/>
      <c r="E21" s="60"/>
      <c r="F21" s="60"/>
      <c r="G21" s="66"/>
      <c r="H21" s="61"/>
      <c r="I21" s="63"/>
      <c r="J21" s="60"/>
      <c r="K21" s="60"/>
      <c r="L21" s="60"/>
      <c r="M21" s="60"/>
    </row>
    <row r="22" spans="2:13" ht="13.5" customHeight="1">
      <c r="B22" s="288"/>
      <c r="C22" s="289"/>
      <c r="D22" s="290"/>
      <c r="E22" s="60"/>
      <c r="F22" s="60"/>
      <c r="G22" s="66"/>
      <c r="H22" s="61"/>
      <c r="I22" s="63"/>
      <c r="J22" s="60"/>
      <c r="K22" s="60"/>
      <c r="L22" s="60"/>
      <c r="M22" s="60"/>
    </row>
    <row r="23" spans="2:13" ht="13.5" customHeight="1">
      <c r="B23" s="288"/>
      <c r="C23" s="289"/>
      <c r="D23" s="290"/>
      <c r="E23" s="60"/>
      <c r="F23" s="60"/>
      <c r="G23" s="66"/>
      <c r="H23" s="61"/>
      <c r="I23" s="63"/>
      <c r="J23" s="60"/>
      <c r="K23" s="60"/>
      <c r="L23" s="60"/>
      <c r="M23" s="60"/>
    </row>
    <row r="24" spans="2:13" ht="13.5" customHeight="1">
      <c r="B24" s="288"/>
      <c r="C24" s="289"/>
      <c r="D24" s="290"/>
      <c r="E24" s="60"/>
      <c r="F24" s="60"/>
      <c r="G24" s="66"/>
      <c r="H24" s="61"/>
      <c r="I24" s="63"/>
      <c r="J24" s="60"/>
      <c r="K24" s="60"/>
      <c r="L24" s="60"/>
      <c r="M24" s="60"/>
    </row>
    <row r="25" spans="2:13" ht="13.5" customHeight="1">
      <c r="B25" s="288"/>
      <c r="C25" s="289"/>
      <c r="D25" s="290"/>
      <c r="E25" s="60"/>
      <c r="F25" s="60"/>
      <c r="G25" s="66"/>
      <c r="H25" s="61"/>
      <c r="I25" s="63"/>
      <c r="J25" s="60"/>
      <c r="K25" s="60"/>
      <c r="L25" s="60"/>
      <c r="M25" s="60"/>
    </row>
    <row r="26" spans="2:13" ht="13.5" customHeight="1">
      <c r="B26" s="288"/>
      <c r="C26" s="289"/>
      <c r="D26" s="290"/>
      <c r="E26" s="60"/>
      <c r="F26" s="60"/>
      <c r="G26" s="66"/>
      <c r="H26" s="61"/>
      <c r="I26" s="63"/>
      <c r="J26" s="60"/>
      <c r="K26" s="60"/>
      <c r="L26" s="60"/>
      <c r="M26" s="60"/>
    </row>
    <row r="27" spans="2:13" ht="13.5" customHeight="1">
      <c r="B27" s="288"/>
      <c r="C27" s="289"/>
      <c r="D27" s="290"/>
      <c r="E27" s="60"/>
      <c r="F27" s="60"/>
      <c r="G27" s="66"/>
      <c r="H27" s="61"/>
      <c r="I27" s="63"/>
      <c r="J27" s="60"/>
      <c r="K27" s="60"/>
      <c r="L27" s="60"/>
      <c r="M27" s="60"/>
    </row>
    <row r="28" spans="2:13" ht="13.5" customHeight="1">
      <c r="B28" s="291"/>
      <c r="C28" s="291"/>
      <c r="D28" s="291"/>
      <c r="E28" s="60"/>
      <c r="F28" s="60"/>
      <c r="G28" s="66"/>
      <c r="H28" s="61"/>
      <c r="I28" s="63"/>
      <c r="J28" s="60"/>
      <c r="K28" s="60"/>
      <c r="L28" s="60"/>
      <c r="M28" s="60"/>
    </row>
    <row r="29" spans="2:13" ht="13.5" customHeight="1">
      <c r="B29" s="291"/>
      <c r="C29" s="291"/>
      <c r="D29" s="291"/>
      <c r="E29" s="60"/>
      <c r="F29" s="60"/>
      <c r="G29" s="66"/>
      <c r="H29" s="61"/>
      <c r="I29" s="63"/>
      <c r="J29" s="60"/>
      <c r="K29" s="60"/>
      <c r="L29" s="60"/>
      <c r="M29" s="60"/>
    </row>
    <row r="30" spans="2:13" ht="13.5" customHeight="1">
      <c r="B30" s="291"/>
      <c r="C30" s="291"/>
      <c r="D30" s="291"/>
      <c r="E30" s="60"/>
      <c r="F30" s="60"/>
      <c r="G30" s="66"/>
      <c r="H30" s="61"/>
      <c r="I30" s="63"/>
      <c r="J30" s="60"/>
      <c r="K30" s="60"/>
      <c r="L30" s="60"/>
      <c r="M30" s="60"/>
    </row>
    <row r="31" spans="2:13" ht="13.5" customHeight="1">
      <c r="B31" s="291"/>
      <c r="C31" s="291"/>
      <c r="D31" s="291"/>
      <c r="E31" s="60"/>
      <c r="F31" s="60"/>
      <c r="G31" s="66"/>
      <c r="H31" s="61"/>
      <c r="I31" s="63"/>
      <c r="J31" s="60"/>
      <c r="K31" s="60"/>
      <c r="L31" s="60"/>
      <c r="M31" s="60"/>
    </row>
    <row r="32" spans="2:13" ht="13.5" customHeight="1">
      <c r="B32" s="291"/>
      <c r="C32" s="291"/>
      <c r="D32" s="291"/>
      <c r="E32" s="60"/>
      <c r="F32" s="60"/>
      <c r="G32" s="66"/>
      <c r="H32" s="61"/>
      <c r="I32" s="63"/>
      <c r="J32" s="60"/>
      <c r="K32" s="60"/>
      <c r="L32" s="60"/>
      <c r="M32" s="60"/>
    </row>
    <row r="33" spans="2:13" ht="13.5" customHeight="1">
      <c r="B33" s="291"/>
      <c r="C33" s="291"/>
      <c r="D33" s="291"/>
      <c r="E33" s="60"/>
      <c r="F33" s="60"/>
      <c r="G33" s="66"/>
      <c r="H33" s="61"/>
      <c r="I33" s="63"/>
      <c r="J33" s="60"/>
      <c r="K33" s="60"/>
      <c r="L33" s="60"/>
      <c r="M33" s="60"/>
    </row>
    <row r="34" spans="2:13" ht="13.5" customHeight="1">
      <c r="B34" s="291"/>
      <c r="C34" s="291"/>
      <c r="D34" s="291"/>
      <c r="E34" s="60"/>
      <c r="F34" s="60"/>
      <c r="G34" s="66"/>
      <c r="H34" s="61"/>
      <c r="I34" s="63"/>
      <c r="J34" s="60"/>
      <c r="K34" s="60"/>
      <c r="L34" s="60"/>
      <c r="M34" s="60"/>
    </row>
    <row r="35" spans="2:13" ht="13.5" customHeight="1">
      <c r="B35" s="291"/>
      <c r="C35" s="291"/>
      <c r="D35" s="291"/>
      <c r="E35" s="60"/>
      <c r="F35" s="60"/>
      <c r="G35" s="66"/>
      <c r="H35" s="61"/>
      <c r="I35" s="63"/>
      <c r="J35" s="60"/>
      <c r="K35" s="60"/>
      <c r="L35" s="60"/>
      <c r="M35" s="60"/>
    </row>
    <row r="36" spans="2:13" ht="13.5" customHeight="1">
      <c r="B36" s="291"/>
      <c r="C36" s="291"/>
      <c r="D36" s="291"/>
      <c r="E36" s="60"/>
      <c r="F36" s="60"/>
      <c r="G36" s="66"/>
      <c r="H36" s="61"/>
      <c r="I36" s="63"/>
      <c r="J36" s="60"/>
      <c r="K36" s="60"/>
      <c r="L36" s="60"/>
      <c r="M36" s="60"/>
    </row>
    <row r="37" spans="2:13" ht="13.5" customHeight="1" thickBot="1">
      <c r="B37" s="291"/>
      <c r="C37" s="291"/>
      <c r="D37" s="291"/>
      <c r="E37" s="60"/>
      <c r="F37" s="60"/>
      <c r="G37" s="66"/>
      <c r="H37" s="61"/>
      <c r="I37" s="63"/>
      <c r="J37" s="64"/>
      <c r="K37" s="64"/>
      <c r="L37" s="64"/>
      <c r="M37" s="64"/>
    </row>
    <row r="38" spans="2:13" ht="13.5" customHeight="1">
      <c r="B38" s="291"/>
      <c r="C38" s="291"/>
      <c r="D38" s="291"/>
      <c r="E38" s="60"/>
      <c r="F38" s="60"/>
      <c r="G38" s="66"/>
      <c r="H38" s="61"/>
      <c r="I38" s="314" t="s">
        <v>1114</v>
      </c>
      <c r="J38" s="292">
        <f>SUM(E9:E39,J9:J37)</f>
        <v>0</v>
      </c>
      <c r="K38" s="292">
        <f>SUM(F9:F39,K9:K37)</f>
        <v>0</v>
      </c>
      <c r="L38" s="292">
        <f>SUM(G9:G39,L9:L37)</f>
        <v>0</v>
      </c>
      <c r="M38" s="292">
        <f>SUM(H9:H39,M9:M37)</f>
        <v>0</v>
      </c>
    </row>
    <row r="39" spans="2:13" ht="13.5" customHeight="1">
      <c r="B39" s="291"/>
      <c r="C39" s="291"/>
      <c r="D39" s="291"/>
      <c r="E39" s="60"/>
      <c r="F39" s="60"/>
      <c r="G39" s="66"/>
      <c r="H39" s="61"/>
      <c r="I39" s="315"/>
      <c r="J39" s="293"/>
      <c r="K39" s="293"/>
      <c r="L39" s="293"/>
      <c r="M39" s="293"/>
    </row>
    <row r="40" spans="2:13" ht="12" customHeight="1">
      <c r="B40" s="51" t="s">
        <v>1248</v>
      </c>
      <c r="C40" s="287" t="s">
        <v>1237</v>
      </c>
      <c r="D40" s="287"/>
      <c r="E40" s="287"/>
      <c r="F40" s="287"/>
      <c r="G40" s="287"/>
      <c r="H40" s="287"/>
      <c r="I40" s="287"/>
      <c r="J40" s="287"/>
      <c r="K40" s="287"/>
    </row>
    <row r="41" spans="2:13" ht="12" customHeight="1">
      <c r="B41" s="29" t="s">
        <v>1242</v>
      </c>
      <c r="C41" s="285" t="s">
        <v>50</v>
      </c>
      <c r="D41" s="285"/>
      <c r="E41" s="285"/>
      <c r="F41" s="285"/>
      <c r="G41" s="285"/>
      <c r="H41" s="285"/>
      <c r="I41" s="285"/>
      <c r="J41" s="285"/>
      <c r="K41" s="285"/>
    </row>
    <row r="42" spans="2:13" ht="12" customHeight="1">
      <c r="B42" s="29" t="s">
        <v>1243</v>
      </c>
      <c r="C42" s="285" t="s">
        <v>1240</v>
      </c>
      <c r="D42" s="285"/>
      <c r="E42" s="285"/>
      <c r="F42" s="285"/>
      <c r="G42" s="285"/>
      <c r="H42" s="285"/>
      <c r="I42" s="285"/>
      <c r="J42" s="285"/>
      <c r="K42" s="285"/>
    </row>
    <row r="43" spans="2:13" ht="12" customHeight="1">
      <c r="B43" s="29" t="s">
        <v>1244</v>
      </c>
      <c r="C43" s="285" t="s">
        <v>1238</v>
      </c>
      <c r="D43" s="285"/>
      <c r="E43" s="285"/>
      <c r="F43" s="285"/>
      <c r="G43" s="285"/>
      <c r="H43" s="285"/>
      <c r="I43" s="285"/>
      <c r="J43" s="285"/>
      <c r="K43" s="285"/>
    </row>
  </sheetData>
  <sheetProtection algorithmName="SHA-512" hashValue="XjSDbXWIdVe7mnbCNPFZqDL3AyB6PYsmlj54srj0GMTRCRvFGSkHTl/peLy2DfNqv8vStvuRwwwQ1qywB/m39A==" saltValue="ht75nK1DIq+eRAc4TJjZfg==" spinCount="100000" sheet="1" objects="1" scenarios="1"/>
  <dataConsolidate link="1"/>
  <mergeCells count="43">
    <mergeCell ref="B2:K2"/>
    <mergeCell ref="B22:D22"/>
    <mergeCell ref="B11:D11"/>
    <mergeCell ref="B12:D12"/>
    <mergeCell ref="B13:D13"/>
    <mergeCell ref="B14:D14"/>
    <mergeCell ref="B20:D20"/>
    <mergeCell ref="B8:D8"/>
    <mergeCell ref="B9:D9"/>
    <mergeCell ref="B10:D10"/>
    <mergeCell ref="J3:M3"/>
    <mergeCell ref="B15:D15"/>
    <mergeCell ref="B16:D16"/>
    <mergeCell ref="B17:D17"/>
    <mergeCell ref="B18:D18"/>
    <mergeCell ref="B19:D19"/>
    <mergeCell ref="B31:D31"/>
    <mergeCell ref="B32:D32"/>
    <mergeCell ref="B33:D33"/>
    <mergeCell ref="B21:D21"/>
    <mergeCell ref="B34:D34"/>
    <mergeCell ref="B23:D23"/>
    <mergeCell ref="B24:D24"/>
    <mergeCell ref="B25:D25"/>
    <mergeCell ref="B26:D26"/>
    <mergeCell ref="B27:D27"/>
    <mergeCell ref="B28:D28"/>
    <mergeCell ref="B29:D29"/>
    <mergeCell ref="B30:D30"/>
    <mergeCell ref="C43:K43"/>
    <mergeCell ref="C40:K40"/>
    <mergeCell ref="C41:K41"/>
    <mergeCell ref="C42:K42"/>
    <mergeCell ref="B35:D35"/>
    <mergeCell ref="B36:D36"/>
    <mergeCell ref="B37:D37"/>
    <mergeCell ref="B38:D38"/>
    <mergeCell ref="I38:I39"/>
    <mergeCell ref="L38:L39"/>
    <mergeCell ref="J38:J39"/>
    <mergeCell ref="K38:K39"/>
    <mergeCell ref="M38:M39"/>
    <mergeCell ref="B39:D39"/>
  </mergeCells>
  <dataValidations count="1">
    <dataValidation type="list" allowBlank="1" showInputMessage="1" showErrorMessage="1" promptTitle="Nationality" prompt="Select or type the country name" sqref="B9:D39 I9:I37" xr:uid="{00000000-0002-0000-0200-000000000000}">
      <formula1>Nationalities</formula1>
    </dataValidation>
  </dataValidations>
  <hyperlinks>
    <hyperlink ref="J3:M3" location="Instructions!C47" display="View Instructions for this Page" xr:uid="{00000000-0004-0000-0200-000000000000}"/>
  </hyperlinks>
  <pageMargins left="0.74803149606299213" right="0.74803149606299213" top="0.98425196850393704" bottom="0.98425196850393704" header="0.51181102362204722" footer="0.51181102362204722"/>
  <pageSetup scale="82" orientation="portrait" horizontalDpi="4294967293" verticalDpi="4294967293"/>
  <ignoredErrors>
    <ignoredError sqref="M38 J38:K38"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tPVRPart2">
    <pageSetUpPr fitToPage="1"/>
  </sheetPr>
  <dimension ref="A1:V95"/>
  <sheetViews>
    <sheetView workbookViewId="0">
      <selection activeCell="B10" sqref="B10"/>
    </sheetView>
  </sheetViews>
  <sheetFormatPr baseColWidth="10" defaultColWidth="11.5" defaultRowHeight="13"/>
  <cols>
    <col min="1" max="1" width="10.83203125" style="22" customWidth="1"/>
    <col min="2" max="2" width="36.83203125" style="22" customWidth="1"/>
    <col min="3" max="3" width="12.1640625" style="22" customWidth="1"/>
    <col min="4" max="4" width="11.5" style="22" customWidth="1"/>
    <col min="5" max="6" width="13.83203125" style="22" customWidth="1"/>
    <col min="7" max="10" width="6.83203125" style="22" customWidth="1"/>
    <col min="11" max="11" width="7.83203125" style="22" customWidth="1"/>
    <col min="12" max="12" width="10.6640625" style="22" customWidth="1"/>
    <col min="13" max="13" width="9" style="22" customWidth="1"/>
    <col min="14" max="15" width="16.6640625" style="22" customWidth="1"/>
    <col min="16" max="16" width="4.83203125" style="22" customWidth="1"/>
    <col min="17" max="16384" width="11.5" style="22"/>
  </cols>
  <sheetData>
    <row r="1" spans="1:22" ht="18" customHeight="1" thickBot="1">
      <c r="A1" s="396" t="s">
        <v>910</v>
      </c>
      <c r="B1" s="397"/>
      <c r="C1" s="397"/>
      <c r="D1" s="398"/>
      <c r="E1" s="337" t="s">
        <v>568</v>
      </c>
      <c r="F1" s="337"/>
      <c r="H1" s="395" t="s">
        <v>130</v>
      </c>
      <c r="I1" s="395"/>
      <c r="J1" s="395"/>
      <c r="K1" s="277" t="str">
        <f>T('Part 1- Expedition Record'!J9)</f>
        <v/>
      </c>
      <c r="L1" s="277"/>
      <c r="M1" s="400"/>
      <c r="N1" s="400"/>
      <c r="O1" s="400"/>
    </row>
    <row r="2" spans="1:22" ht="34" customHeight="1" thickBot="1">
      <c r="A2" s="393" t="s">
        <v>2158</v>
      </c>
      <c r="B2" s="394"/>
      <c r="C2" s="394"/>
      <c r="D2" s="394"/>
      <c r="F2" s="170" t="s">
        <v>2508</v>
      </c>
      <c r="H2" s="30" t="s">
        <v>131</v>
      </c>
      <c r="I2" s="30"/>
      <c r="J2" s="30"/>
      <c r="K2" s="403" t="str">
        <f>IF('Part 1- Expedition Record'!E15 = 0, "", 'Part 1- Expedition Record'!E15)</f>
        <v/>
      </c>
      <c r="L2" s="403"/>
      <c r="M2" s="401"/>
      <c r="N2" s="401"/>
      <c r="O2" s="401"/>
    </row>
    <row r="3" spans="1:22" ht="21" customHeight="1"/>
    <row r="4" spans="1:22" ht="24.75" customHeight="1">
      <c r="A4" s="395" t="s">
        <v>132</v>
      </c>
      <c r="B4" s="395"/>
      <c r="C4" s="345" t="str">
        <f>CONCATENATE(T('Part 1- Expedition Record'!D9), " ", T('Part 1- Expedition Record'!B10))</f>
        <v xml:space="preserve"> </v>
      </c>
      <c r="D4" s="345"/>
      <c r="E4" s="31" t="s">
        <v>133</v>
      </c>
      <c r="F4" s="345" t="str">
        <f>T('Part 1- Expedition Record'!J11)</f>
        <v/>
      </c>
      <c r="G4" s="345"/>
      <c r="H4" s="399" t="s">
        <v>39</v>
      </c>
      <c r="I4" s="399"/>
      <c r="J4" s="345" t="str">
        <f>T('Part 1- Expedition Record'!J10)</f>
        <v/>
      </c>
      <c r="K4" s="345"/>
      <c r="L4" s="345"/>
      <c r="M4" s="345"/>
      <c r="N4" s="402"/>
      <c r="O4" s="402"/>
    </row>
    <row r="5" spans="1:22" ht="15" thickBot="1">
      <c r="G5" s="32"/>
      <c r="H5" s="32"/>
      <c r="I5" s="32"/>
      <c r="J5" s="32"/>
      <c r="K5" s="32"/>
      <c r="L5" s="32"/>
      <c r="M5" s="32"/>
      <c r="O5" s="16" t="s">
        <v>692</v>
      </c>
    </row>
    <row r="6" spans="1:22" ht="27" customHeight="1">
      <c r="A6" s="33" t="s">
        <v>1116</v>
      </c>
      <c r="B6" s="34" t="s">
        <v>134</v>
      </c>
      <c r="C6" s="404" t="s">
        <v>135</v>
      </c>
      <c r="D6" s="405"/>
      <c r="E6" s="35" t="s">
        <v>136</v>
      </c>
      <c r="F6" s="34" t="s">
        <v>137</v>
      </c>
      <c r="G6" s="404" t="s">
        <v>138</v>
      </c>
      <c r="H6" s="406"/>
      <c r="I6" s="406"/>
      <c r="J6" s="406"/>
      <c r="K6" s="405"/>
      <c r="L6" s="384" t="s">
        <v>690</v>
      </c>
      <c r="M6" s="385"/>
      <c r="N6" s="385"/>
      <c r="O6" s="386"/>
      <c r="Q6" s="370" t="s">
        <v>2354</v>
      </c>
      <c r="R6" s="371"/>
      <c r="S6" s="371"/>
      <c r="T6" s="372"/>
    </row>
    <row r="7" spans="1:22" ht="16.5" customHeight="1">
      <c r="A7" s="36"/>
      <c r="B7" s="37"/>
      <c r="C7" s="407"/>
      <c r="D7" s="408"/>
      <c r="E7" s="38" t="s">
        <v>139</v>
      </c>
      <c r="F7" s="39" t="s">
        <v>139</v>
      </c>
      <c r="G7" s="409" t="s">
        <v>140</v>
      </c>
      <c r="H7" s="402"/>
      <c r="I7" s="402"/>
      <c r="J7" s="402"/>
      <c r="K7" s="410"/>
      <c r="L7" s="387" t="s">
        <v>1031</v>
      </c>
      <c r="M7" s="388"/>
      <c r="N7" s="388"/>
      <c r="O7" s="389"/>
      <c r="Q7" s="373"/>
      <c r="R7" s="374"/>
      <c r="S7" s="374"/>
      <c r="T7" s="375"/>
    </row>
    <row r="8" spans="1:22" ht="24.75" customHeight="1" thickBot="1">
      <c r="A8" s="40"/>
      <c r="B8" s="41"/>
      <c r="C8" s="42" t="s">
        <v>141</v>
      </c>
      <c r="D8" s="43" t="s">
        <v>142</v>
      </c>
      <c r="E8" s="44" t="s">
        <v>143</v>
      </c>
      <c r="F8" s="44" t="s">
        <v>143</v>
      </c>
      <c r="G8" s="41" t="s">
        <v>1245</v>
      </c>
      <c r="H8" s="41" t="s">
        <v>1246</v>
      </c>
      <c r="I8" s="41" t="s">
        <v>1247</v>
      </c>
      <c r="J8" s="41" t="s">
        <v>682</v>
      </c>
      <c r="K8" s="41" t="s">
        <v>524</v>
      </c>
      <c r="L8" s="390"/>
      <c r="M8" s="391"/>
      <c r="N8" s="391"/>
      <c r="O8" s="392"/>
      <c r="P8" s="16"/>
      <c r="Q8" s="376"/>
      <c r="R8" s="377"/>
      <c r="S8" s="377"/>
      <c r="T8" s="378"/>
    </row>
    <row r="9" spans="1:22" ht="15" customHeight="1">
      <c r="A9" s="119"/>
      <c r="B9" s="120"/>
      <c r="C9" s="109" t="str">
        <f>IFERROR(VLOOKUP($B9,'Site reference data'!$L$3:$O$820,2,FALSE),IFERROR(VLOOKUP($B9,$Q$11:$T$13,3,FALSE),""))</f>
        <v/>
      </c>
      <c r="D9" s="110" t="str">
        <f>IFERROR(VLOOKUP($B9,'Site reference data'!$L$3:$O$820,3,FALSE),IFERROR(VLOOKUP($B9,$Q$11:$T$13,4,FALSE),""))</f>
        <v/>
      </c>
      <c r="E9" s="121"/>
      <c r="F9" s="122"/>
      <c r="G9" s="123"/>
      <c r="H9" s="123"/>
      <c r="I9" s="123"/>
      <c r="J9" s="123"/>
      <c r="K9" s="124">
        <f t="shared" ref="K9:K69" si="0">SUM(G9:J9)</f>
        <v>0</v>
      </c>
      <c r="L9" s="411"/>
      <c r="M9" s="412"/>
      <c r="N9" s="111"/>
      <c r="O9" s="112"/>
      <c r="Q9" s="376"/>
      <c r="R9" s="377"/>
      <c r="S9" s="377"/>
      <c r="T9" s="378"/>
    </row>
    <row r="10" spans="1:22" ht="15" customHeight="1">
      <c r="A10" s="125"/>
      <c r="B10" s="113"/>
      <c r="C10" s="114" t="str">
        <f>IFERROR(VLOOKUP($B10,'Site reference data'!$L$3:$O$820,2,FALSE),IFERROR(VLOOKUP($B10,$Q$11:$T$13,3,FALSE),""))</f>
        <v/>
      </c>
      <c r="D10" s="114" t="str">
        <f>IFERROR(VLOOKUP($B10,'Site reference data'!$L$3:$O$820,3,FALSE),IFERROR(VLOOKUP($B10,$Q$11:$T$13,4,FALSE),""))</f>
        <v/>
      </c>
      <c r="E10" s="115"/>
      <c r="F10" s="115"/>
      <c r="G10" s="116"/>
      <c r="H10" s="116"/>
      <c r="I10" s="116"/>
      <c r="J10" s="116"/>
      <c r="K10" s="117">
        <f t="shared" si="0"/>
        <v>0</v>
      </c>
      <c r="L10" s="356"/>
      <c r="M10" s="356"/>
      <c r="N10" s="67"/>
      <c r="O10" s="68"/>
      <c r="Q10" s="379" t="s">
        <v>2159</v>
      </c>
      <c r="R10" s="380"/>
      <c r="S10" s="380"/>
      <c r="T10" s="381"/>
    </row>
    <row r="11" spans="1:22" ht="15" customHeight="1">
      <c r="A11" s="125"/>
      <c r="B11" s="118"/>
      <c r="C11" s="114" t="str">
        <f>IFERROR(VLOOKUP($B11,'Site reference data'!$L$3:$O$820,2,FALSE),IFERROR(VLOOKUP($B11,$Q$11:$T$13,3,FALSE),""))</f>
        <v/>
      </c>
      <c r="D11" s="114" t="str">
        <f>IFERROR(VLOOKUP($B11,'Site reference data'!$L$3:$O$820,3,FALSE),IFERROR(VLOOKUP($B11,$Q$11:$T$13,4,FALSE),""))</f>
        <v/>
      </c>
      <c r="E11" s="115"/>
      <c r="F11" s="115"/>
      <c r="G11" s="116"/>
      <c r="H11" s="116"/>
      <c r="I11" s="116"/>
      <c r="J11" s="116"/>
      <c r="K11" s="117">
        <f t="shared" si="0"/>
        <v>0</v>
      </c>
      <c r="L11" s="356"/>
      <c r="M11" s="356"/>
      <c r="N11" s="67"/>
      <c r="O11" s="68"/>
      <c r="Q11" s="382"/>
      <c r="R11" s="383"/>
      <c r="S11" s="84"/>
      <c r="T11" s="128"/>
    </row>
    <row r="12" spans="1:22" ht="15" customHeight="1">
      <c r="A12" s="125"/>
      <c r="B12" s="113"/>
      <c r="C12" s="114" t="str">
        <f>IFERROR(VLOOKUP($B12,'Site reference data'!$L$3:$O$820,2,FALSE),IFERROR(VLOOKUP($B12,$Q$11:$T$13,3,FALSE),""))</f>
        <v/>
      </c>
      <c r="D12" s="114" t="str">
        <f>IFERROR(VLOOKUP($B12,'Site reference data'!$L$3:$O$820,3,FALSE),IFERROR(VLOOKUP($B12,$Q$11:$T$13,4,FALSE),""))</f>
        <v/>
      </c>
      <c r="E12" s="115"/>
      <c r="F12" s="115"/>
      <c r="G12" s="116"/>
      <c r="H12" s="116"/>
      <c r="I12" s="116"/>
      <c r="J12" s="116"/>
      <c r="K12" s="117">
        <f>SUM(G12:J12)</f>
        <v>0</v>
      </c>
      <c r="L12" s="356"/>
      <c r="M12" s="356"/>
      <c r="N12" s="67"/>
      <c r="O12" s="68"/>
      <c r="Q12" s="382"/>
      <c r="R12" s="383"/>
      <c r="S12" s="84"/>
      <c r="T12" s="128"/>
    </row>
    <row r="13" spans="1:22" ht="15" customHeight="1" thickBot="1">
      <c r="A13" s="125"/>
      <c r="B13" s="118"/>
      <c r="C13" s="114" t="str">
        <f>IFERROR(VLOOKUP($B13,'Site reference data'!$L$3:$O$820,2,FALSE),IFERROR(VLOOKUP($B13,$Q$11:$T$13,3,FALSE),""))</f>
        <v/>
      </c>
      <c r="D13" s="114" t="str">
        <f>IFERROR(VLOOKUP($B13,'Site reference data'!$L$3:$O$820,3,FALSE),IFERROR(VLOOKUP($B13,$Q$11:$T$13,4,FALSE),""))</f>
        <v/>
      </c>
      <c r="E13" s="115"/>
      <c r="F13" s="115"/>
      <c r="G13" s="116"/>
      <c r="H13" s="116"/>
      <c r="I13" s="116"/>
      <c r="J13" s="116"/>
      <c r="K13" s="117">
        <f>SUM(G13:J13)</f>
        <v>0</v>
      </c>
      <c r="L13" s="356"/>
      <c r="M13" s="357"/>
      <c r="N13" s="67"/>
      <c r="O13" s="68"/>
      <c r="Q13" s="360"/>
      <c r="R13" s="361"/>
      <c r="S13" s="129"/>
      <c r="T13" s="130"/>
    </row>
    <row r="14" spans="1:22" ht="15" customHeight="1">
      <c r="A14" s="125"/>
      <c r="B14" s="118"/>
      <c r="C14" s="114" t="str">
        <f>IFERROR(VLOOKUP($B14,'Site reference data'!$L$3:$O$820,2,FALSE),IFERROR(VLOOKUP($B14,$Q$11:$T$13,3,FALSE),""))</f>
        <v/>
      </c>
      <c r="D14" s="114" t="str">
        <f>IFERROR(VLOOKUP($B14,'Site reference data'!$L$3:$O$820,3,FALSE),IFERROR(VLOOKUP($B14,$Q$11:$T$13,4,FALSE),""))</f>
        <v/>
      </c>
      <c r="E14" s="115"/>
      <c r="F14" s="115"/>
      <c r="G14" s="116"/>
      <c r="H14" s="116"/>
      <c r="I14" s="116"/>
      <c r="J14" s="116"/>
      <c r="K14" s="117">
        <f t="shared" ref="K14:K22" si="1">SUM(G14:J14)</f>
        <v>0</v>
      </c>
      <c r="L14" s="356"/>
      <c r="M14" s="357"/>
      <c r="N14" s="67"/>
      <c r="O14" s="68"/>
    </row>
    <row r="15" spans="1:22" ht="15" customHeight="1" thickBot="1">
      <c r="A15" s="125"/>
      <c r="B15" s="118"/>
      <c r="C15" s="114" t="str">
        <f>IFERROR(VLOOKUP($B15,'Site reference data'!$L$3:$O$820,2,FALSE),IFERROR(VLOOKUP($B15,$Q$11:$T$13,3,FALSE),""))</f>
        <v/>
      </c>
      <c r="D15" s="114" t="str">
        <f>IFERROR(VLOOKUP($B15,'Site reference data'!$L$3:$O$820,3,FALSE),IFERROR(VLOOKUP($B15,$Q$11:$T$13,4,FALSE),""))</f>
        <v/>
      </c>
      <c r="E15" s="115"/>
      <c r="F15" s="115"/>
      <c r="G15" s="116"/>
      <c r="H15" s="116"/>
      <c r="I15" s="116"/>
      <c r="J15" s="116"/>
      <c r="K15" s="117">
        <f t="shared" si="1"/>
        <v>0</v>
      </c>
      <c r="L15" s="356"/>
      <c r="M15" s="357"/>
      <c r="N15" s="67" t="s">
        <v>770</v>
      </c>
      <c r="O15" s="68"/>
    </row>
    <row r="16" spans="1:22" ht="15" customHeight="1">
      <c r="A16" s="125"/>
      <c r="B16" s="118"/>
      <c r="C16" s="114" t="str">
        <f>IFERROR(VLOOKUP($B16,'Site reference data'!$L$3:$O$820,2,FALSE),IFERROR(VLOOKUP($B16,$Q$11:$T$13,3,FALSE),""))</f>
        <v/>
      </c>
      <c r="D16" s="114" t="str">
        <f>IFERROR(VLOOKUP($B16,'Site reference data'!$L$3:$O$820,3,FALSE),IFERROR(VLOOKUP($B16,$Q$11:$T$13,4,FALSE),""))</f>
        <v/>
      </c>
      <c r="E16" s="115"/>
      <c r="F16" s="115"/>
      <c r="G16" s="116"/>
      <c r="H16" s="116"/>
      <c r="I16" s="116"/>
      <c r="J16" s="116"/>
      <c r="K16" s="117">
        <f t="shared" si="1"/>
        <v>0</v>
      </c>
      <c r="L16" s="356"/>
      <c r="M16" s="357"/>
      <c r="N16" s="67"/>
      <c r="O16" s="68"/>
      <c r="Q16" s="126" t="s">
        <v>1249</v>
      </c>
      <c r="R16" s="362" t="s">
        <v>1237</v>
      </c>
      <c r="S16" s="362"/>
      <c r="T16" s="362"/>
      <c r="U16" s="362"/>
      <c r="V16" s="363"/>
    </row>
    <row r="17" spans="1:22" ht="15" customHeight="1">
      <c r="A17" s="125"/>
      <c r="B17" s="118"/>
      <c r="C17" s="114" t="str">
        <f>IFERROR(VLOOKUP($B17,'Site reference data'!$L$3:$O$820,2,FALSE),IFERROR(VLOOKUP($B17,$Q$11:$T$13,3,FALSE),""))</f>
        <v/>
      </c>
      <c r="D17" s="114" t="str">
        <f>IFERROR(VLOOKUP($B17,'Site reference data'!$L$3:$O$820,3,FALSE),IFERROR(VLOOKUP($B17,$Q$11:$T$13,4,FALSE),""))</f>
        <v/>
      </c>
      <c r="E17" s="115"/>
      <c r="F17" s="115"/>
      <c r="G17" s="116"/>
      <c r="H17" s="116"/>
      <c r="I17" s="116"/>
      <c r="J17" s="116"/>
      <c r="K17" s="117">
        <f t="shared" si="1"/>
        <v>0</v>
      </c>
      <c r="L17" s="356"/>
      <c r="M17" s="357"/>
      <c r="N17" s="67"/>
      <c r="O17" s="68"/>
      <c r="Q17" s="127" t="s">
        <v>1242</v>
      </c>
      <c r="R17" s="364" t="s">
        <v>145</v>
      </c>
      <c r="S17" s="364"/>
      <c r="T17" s="364"/>
      <c r="U17" s="364"/>
      <c r="V17" s="365"/>
    </row>
    <row r="18" spans="1:22" ht="15" customHeight="1">
      <c r="A18" s="125"/>
      <c r="B18" s="118"/>
      <c r="C18" s="114" t="str">
        <f>IFERROR(VLOOKUP($B18,'Site reference data'!$L$3:$O$820,2,FALSE),IFERROR(VLOOKUP($B18,$Q$11:$T$13,3,FALSE),""))</f>
        <v/>
      </c>
      <c r="D18" s="114" t="str">
        <f>IFERROR(VLOOKUP($B18,'Site reference data'!$L$3:$O$820,3,FALSE),IFERROR(VLOOKUP($B18,$Q$11:$T$13,4,FALSE),""))</f>
        <v/>
      </c>
      <c r="E18" s="115"/>
      <c r="F18" s="115"/>
      <c r="G18" s="116"/>
      <c r="H18" s="116"/>
      <c r="I18" s="116"/>
      <c r="J18" s="116"/>
      <c r="K18" s="117">
        <f t="shared" si="1"/>
        <v>0</v>
      </c>
      <c r="L18" s="356"/>
      <c r="M18" s="357"/>
      <c r="N18" s="67"/>
      <c r="O18" s="68"/>
      <c r="Q18" s="127" t="s">
        <v>1250</v>
      </c>
      <c r="R18" s="364" t="s">
        <v>1240</v>
      </c>
      <c r="S18" s="364"/>
      <c r="T18" s="364"/>
      <c r="U18" s="364"/>
      <c r="V18" s="365"/>
    </row>
    <row r="19" spans="1:22" ht="15" customHeight="1">
      <c r="A19" s="125"/>
      <c r="B19" s="118"/>
      <c r="C19" s="114" t="str">
        <f>IFERROR(VLOOKUP($B19,'Site reference data'!$L$3:$O$820,2,FALSE),IFERROR(VLOOKUP($B19,$Q$11:$T$13,3,FALSE),""))</f>
        <v/>
      </c>
      <c r="D19" s="114" t="str">
        <f>IFERROR(VLOOKUP($B19,'Site reference data'!$L$3:$O$820,3,FALSE),IFERROR(VLOOKUP($B19,$Q$11:$T$13,4,FALSE),""))</f>
        <v/>
      </c>
      <c r="E19" s="115"/>
      <c r="F19" s="115"/>
      <c r="G19" s="116"/>
      <c r="H19" s="116"/>
      <c r="I19" s="116"/>
      <c r="J19" s="116"/>
      <c r="K19" s="117">
        <f t="shared" si="1"/>
        <v>0</v>
      </c>
      <c r="L19" s="356"/>
      <c r="M19" s="357"/>
      <c r="N19" s="67"/>
      <c r="O19" s="68"/>
      <c r="Q19" s="368" t="s">
        <v>1251</v>
      </c>
      <c r="R19" s="364" t="s">
        <v>1238</v>
      </c>
      <c r="S19" s="364"/>
      <c r="T19" s="364"/>
      <c r="U19" s="364"/>
      <c r="V19" s="365"/>
    </row>
    <row r="20" spans="1:22" ht="15" customHeight="1" thickBot="1">
      <c r="A20" s="125"/>
      <c r="B20" s="118"/>
      <c r="C20" s="114" t="str">
        <f>IFERROR(VLOOKUP($B20,'Site reference data'!$L$3:$O$820,2,FALSE),IFERROR(VLOOKUP($B20,$Q$11:$T$13,3,FALSE),""))</f>
        <v/>
      </c>
      <c r="D20" s="114" t="str">
        <f>IFERROR(VLOOKUP($B20,'Site reference data'!$L$3:$O$820,3,FALSE),IFERROR(VLOOKUP($B20,$Q$11:$T$13,4,FALSE),""))</f>
        <v/>
      </c>
      <c r="E20" s="115"/>
      <c r="F20" s="115"/>
      <c r="G20" s="116"/>
      <c r="H20" s="116"/>
      <c r="I20" s="116"/>
      <c r="J20" s="116"/>
      <c r="K20" s="117">
        <f t="shared" si="1"/>
        <v>0</v>
      </c>
      <c r="L20" s="356"/>
      <c r="M20" s="357"/>
      <c r="N20" s="67"/>
      <c r="O20" s="68"/>
      <c r="Q20" s="369"/>
      <c r="R20" s="366"/>
      <c r="S20" s="366"/>
      <c r="T20" s="366"/>
      <c r="U20" s="366"/>
      <c r="V20" s="367"/>
    </row>
    <row r="21" spans="1:22" ht="15" customHeight="1">
      <c r="A21" s="125"/>
      <c r="B21" s="118"/>
      <c r="C21" s="114" t="str">
        <f>IFERROR(VLOOKUP($B21,'Site reference data'!$L$3:$O$820,2,FALSE),IFERROR(VLOOKUP($B21,$Q$11:$T$13,3,FALSE),""))</f>
        <v/>
      </c>
      <c r="D21" s="114" t="str">
        <f>IFERROR(VLOOKUP($B21,'Site reference data'!$L$3:$O$820,3,FALSE),IFERROR(VLOOKUP($B21,$Q$11:$T$13,4,FALSE),""))</f>
        <v/>
      </c>
      <c r="E21" s="115"/>
      <c r="F21" s="115"/>
      <c r="G21" s="116"/>
      <c r="H21" s="116"/>
      <c r="I21" s="116"/>
      <c r="J21" s="116"/>
      <c r="K21" s="117">
        <f t="shared" si="1"/>
        <v>0</v>
      </c>
      <c r="L21" s="356"/>
      <c r="M21" s="357"/>
      <c r="N21" s="67"/>
      <c r="O21" s="68"/>
    </row>
    <row r="22" spans="1:22" ht="15" customHeight="1">
      <c r="A22" s="125"/>
      <c r="B22" s="118"/>
      <c r="C22" s="114" t="str">
        <f>IFERROR(VLOOKUP($B22,'Site reference data'!$L$3:$O$820,2,FALSE),IFERROR(VLOOKUP($B22,$Q$11:$T$13,3,FALSE),""))</f>
        <v/>
      </c>
      <c r="D22" s="114" t="str">
        <f>IFERROR(VLOOKUP($B22,'Site reference data'!$L$3:$O$820,3,FALSE),IFERROR(VLOOKUP($B22,$Q$11:$T$13,4,FALSE),""))</f>
        <v/>
      </c>
      <c r="E22" s="115"/>
      <c r="F22" s="115"/>
      <c r="G22" s="116"/>
      <c r="H22" s="116"/>
      <c r="I22" s="116"/>
      <c r="J22" s="116"/>
      <c r="K22" s="117">
        <f t="shared" si="1"/>
        <v>0</v>
      </c>
      <c r="L22" s="356"/>
      <c r="M22" s="357"/>
      <c r="N22" s="67"/>
      <c r="O22" s="68"/>
    </row>
    <row r="23" spans="1:22" ht="15" customHeight="1">
      <c r="A23" s="125"/>
      <c r="B23" s="113"/>
      <c r="C23" s="114" t="str">
        <f>IFERROR(VLOOKUP($B23,'Site reference data'!$L$3:$O$820,2,FALSE),IFERROR(VLOOKUP($B23,$Q$11:$T$13,3,FALSE),""))</f>
        <v/>
      </c>
      <c r="D23" s="114" t="str">
        <f>IFERROR(VLOOKUP($B23,'Site reference data'!$L$3:$O$820,3,FALSE),IFERROR(VLOOKUP($B23,$Q$11:$T$13,4,FALSE),""))</f>
        <v/>
      </c>
      <c r="E23" s="115"/>
      <c r="F23" s="115"/>
      <c r="G23" s="116"/>
      <c r="H23" s="116"/>
      <c r="I23" s="116"/>
      <c r="J23" s="116"/>
      <c r="K23" s="117">
        <f t="shared" si="0"/>
        <v>0</v>
      </c>
      <c r="L23" s="356"/>
      <c r="M23" s="356"/>
      <c r="N23" s="67"/>
      <c r="O23" s="68"/>
    </row>
    <row r="24" spans="1:22" ht="15" customHeight="1">
      <c r="A24" s="125"/>
      <c r="B24" s="118"/>
      <c r="C24" s="114" t="str">
        <f>IFERROR(VLOOKUP($B24,'Site reference data'!$L$3:$O$820,2,FALSE),IFERROR(VLOOKUP($B24,$Q$11:$T$13,3,FALSE),""))</f>
        <v/>
      </c>
      <c r="D24" s="114" t="str">
        <f>IFERROR(VLOOKUP($B24,'Site reference data'!$L$3:$O$820,3,FALSE),IFERROR(VLOOKUP($B24,$Q$11:$T$13,4,FALSE),""))</f>
        <v/>
      </c>
      <c r="E24" s="115"/>
      <c r="F24" s="115"/>
      <c r="G24" s="116"/>
      <c r="H24" s="116"/>
      <c r="I24" s="116"/>
      <c r="J24" s="116"/>
      <c r="K24" s="117">
        <f t="shared" si="0"/>
        <v>0</v>
      </c>
      <c r="L24" s="356"/>
      <c r="M24" s="356"/>
      <c r="N24" s="67"/>
      <c r="O24" s="68"/>
      <c r="R24" s="57"/>
      <c r="S24" s="57"/>
    </row>
    <row r="25" spans="1:22" ht="15" customHeight="1">
      <c r="A25" s="125"/>
      <c r="B25" s="118"/>
      <c r="C25" s="114" t="str">
        <f>IFERROR(VLOOKUP($B25,'Site reference data'!$L$3:$O$820,2,FALSE),IFERROR(VLOOKUP($B25,$Q$11:$T$13,3,FALSE),""))</f>
        <v/>
      </c>
      <c r="D25" s="114" t="str">
        <f>IFERROR(VLOOKUP($B25,'Site reference data'!$L$3:$O$820,3,FALSE),IFERROR(VLOOKUP($B25,$Q$11:$T$13,4,FALSE),""))</f>
        <v/>
      </c>
      <c r="E25" s="115"/>
      <c r="F25" s="115"/>
      <c r="G25" s="116"/>
      <c r="H25" s="116"/>
      <c r="I25" s="116"/>
      <c r="J25" s="116"/>
      <c r="K25" s="117">
        <f t="shared" si="0"/>
        <v>0</v>
      </c>
      <c r="L25" s="356"/>
      <c r="M25" s="356"/>
      <c r="N25" s="67"/>
      <c r="O25" s="68"/>
    </row>
    <row r="26" spans="1:22" ht="15" customHeight="1">
      <c r="A26" s="125"/>
      <c r="B26" s="118"/>
      <c r="C26" s="114" t="str">
        <f>IFERROR(VLOOKUP($B26,'Site reference data'!$L$3:$O$820,2,FALSE),IFERROR(VLOOKUP($B26,$Q$11:$T$13,3,FALSE),""))</f>
        <v/>
      </c>
      <c r="D26" s="114" t="str">
        <f>IFERROR(VLOOKUP($B26,'Site reference data'!$L$3:$O$820,3,FALSE),IFERROR(VLOOKUP($B26,$Q$11:$T$13,4,FALSE),""))</f>
        <v/>
      </c>
      <c r="E26" s="115"/>
      <c r="F26" s="115"/>
      <c r="G26" s="116"/>
      <c r="H26" s="116"/>
      <c r="I26" s="116"/>
      <c r="J26" s="116"/>
      <c r="K26" s="117">
        <f t="shared" si="0"/>
        <v>0</v>
      </c>
      <c r="L26" s="356"/>
      <c r="M26" s="356"/>
      <c r="N26" s="67"/>
      <c r="O26" s="68"/>
    </row>
    <row r="27" spans="1:22" ht="15" customHeight="1">
      <c r="A27" s="125"/>
      <c r="B27" s="118"/>
      <c r="C27" s="114" t="str">
        <f>IFERROR(VLOOKUP($B27,'Site reference data'!$L$3:$O$820,2,FALSE),IFERROR(VLOOKUP($B27,$Q$11:$T$13,3,FALSE),""))</f>
        <v/>
      </c>
      <c r="D27" s="114" t="str">
        <f>IFERROR(VLOOKUP($B27,'Site reference data'!$L$3:$O$820,3,FALSE),IFERROR(VLOOKUP($B27,$Q$11:$T$13,4,FALSE),""))</f>
        <v/>
      </c>
      <c r="E27" s="115"/>
      <c r="F27" s="115"/>
      <c r="G27" s="116"/>
      <c r="H27" s="116"/>
      <c r="I27" s="116"/>
      <c r="J27" s="116"/>
      <c r="K27" s="117">
        <f t="shared" si="0"/>
        <v>0</v>
      </c>
      <c r="L27" s="356"/>
      <c r="M27" s="356"/>
      <c r="N27" s="67"/>
      <c r="O27" s="68"/>
    </row>
    <row r="28" spans="1:22" ht="15" customHeight="1">
      <c r="A28" s="125"/>
      <c r="B28" s="118"/>
      <c r="C28" s="114" t="str">
        <f>IFERROR(VLOOKUP($B28,'Site reference data'!$L$3:$O$820,2,FALSE),IFERROR(VLOOKUP($B28,$Q$11:$T$13,3,FALSE),""))</f>
        <v/>
      </c>
      <c r="D28" s="114" t="str">
        <f>IFERROR(VLOOKUP($B28,'Site reference data'!$L$3:$O$820,3,FALSE),IFERROR(VLOOKUP($B28,$Q$11:$T$13,4,FALSE),""))</f>
        <v/>
      </c>
      <c r="E28" s="115"/>
      <c r="F28" s="115"/>
      <c r="G28" s="116"/>
      <c r="H28" s="116"/>
      <c r="I28" s="116"/>
      <c r="J28" s="116"/>
      <c r="K28" s="117">
        <f t="shared" si="0"/>
        <v>0</v>
      </c>
      <c r="L28" s="356"/>
      <c r="M28" s="356"/>
      <c r="N28" s="67"/>
      <c r="O28" s="68"/>
    </row>
    <row r="29" spans="1:22" ht="15" customHeight="1">
      <c r="A29" s="125"/>
      <c r="B29" s="118"/>
      <c r="C29" s="114" t="str">
        <f>IFERROR(VLOOKUP($B29,'Site reference data'!$L$3:$O$820,2,FALSE),IFERROR(VLOOKUP($B29,$Q$11:$T$13,3,FALSE),""))</f>
        <v/>
      </c>
      <c r="D29" s="114" t="str">
        <f>IFERROR(VLOOKUP($B29,'Site reference data'!$L$3:$O$820,3,FALSE),IFERROR(VLOOKUP($B29,$Q$11:$T$13,4,FALSE),""))</f>
        <v/>
      </c>
      <c r="E29" s="115"/>
      <c r="F29" s="115"/>
      <c r="G29" s="116"/>
      <c r="H29" s="116"/>
      <c r="I29" s="116"/>
      <c r="J29" s="116"/>
      <c r="K29" s="117">
        <f t="shared" si="0"/>
        <v>0</v>
      </c>
      <c r="L29" s="356"/>
      <c r="M29" s="356"/>
      <c r="N29" s="67"/>
      <c r="O29" s="68"/>
    </row>
    <row r="30" spans="1:22" ht="15" customHeight="1">
      <c r="A30" s="125"/>
      <c r="B30" s="118"/>
      <c r="C30" s="114" t="str">
        <f>IFERROR(VLOOKUP($B30,'Site reference data'!$L$3:$O$820,2,FALSE),IFERROR(VLOOKUP($B30,$Q$11:$T$13,3,FALSE),""))</f>
        <v/>
      </c>
      <c r="D30" s="114" t="str">
        <f>IFERROR(VLOOKUP($B30,'Site reference data'!$L$3:$O$820,3,FALSE),IFERROR(VLOOKUP($B30,$Q$11:$T$13,4,FALSE),""))</f>
        <v/>
      </c>
      <c r="E30" s="115"/>
      <c r="F30" s="115"/>
      <c r="G30" s="116"/>
      <c r="H30" s="116"/>
      <c r="I30" s="116"/>
      <c r="J30" s="116"/>
      <c r="K30" s="117">
        <f t="shared" si="0"/>
        <v>0</v>
      </c>
      <c r="L30" s="356"/>
      <c r="M30" s="356"/>
      <c r="N30" s="67"/>
      <c r="O30" s="68"/>
    </row>
    <row r="31" spans="1:22" ht="15" customHeight="1">
      <c r="A31" s="125"/>
      <c r="B31" s="118"/>
      <c r="C31" s="114" t="str">
        <f>IFERROR(VLOOKUP($B31,'Site reference data'!$L$3:$O$820,2,FALSE),IFERROR(VLOOKUP($B31,$Q$11:$T$13,3,FALSE),""))</f>
        <v/>
      </c>
      <c r="D31" s="114" t="str">
        <f>IFERROR(VLOOKUP($B31,'Site reference data'!$L$3:$O$820,3,FALSE),IFERROR(VLOOKUP($B31,$Q$11:$T$13,4,FALSE),""))</f>
        <v/>
      </c>
      <c r="E31" s="115"/>
      <c r="F31" s="115"/>
      <c r="G31" s="116"/>
      <c r="H31" s="116"/>
      <c r="I31" s="116"/>
      <c r="J31" s="116"/>
      <c r="K31" s="117">
        <f t="shared" si="0"/>
        <v>0</v>
      </c>
      <c r="L31" s="356"/>
      <c r="M31" s="356"/>
      <c r="N31" s="67"/>
      <c r="O31" s="68"/>
    </row>
    <row r="32" spans="1:22" ht="15" customHeight="1">
      <c r="A32" s="125"/>
      <c r="B32" s="118"/>
      <c r="C32" s="114" t="str">
        <f>IFERROR(VLOOKUP($B32,'Site reference data'!$L$3:$O$820,2,FALSE),IFERROR(VLOOKUP($B32,$Q$11:$T$13,3,FALSE),""))</f>
        <v/>
      </c>
      <c r="D32" s="114" t="str">
        <f>IFERROR(VLOOKUP($B32,'Site reference data'!$L$3:$O$820,3,FALSE),IFERROR(VLOOKUP($B32,$Q$11:$T$13,4,FALSE),""))</f>
        <v/>
      </c>
      <c r="E32" s="115"/>
      <c r="F32" s="115"/>
      <c r="G32" s="116"/>
      <c r="H32" s="116"/>
      <c r="I32" s="116"/>
      <c r="J32" s="116"/>
      <c r="K32" s="117">
        <f t="shared" si="0"/>
        <v>0</v>
      </c>
      <c r="L32" s="356"/>
      <c r="M32" s="356"/>
      <c r="N32" s="67"/>
      <c r="O32" s="68"/>
    </row>
    <row r="33" spans="1:15" ht="15" customHeight="1">
      <c r="A33" s="125"/>
      <c r="B33" s="118"/>
      <c r="C33" s="114" t="str">
        <f>IFERROR(VLOOKUP($B33,'Site reference data'!$L$3:$O$820,2,FALSE),IFERROR(VLOOKUP($B33,$Q$11:$T$13,3,FALSE),""))</f>
        <v/>
      </c>
      <c r="D33" s="114" t="str">
        <f>IFERROR(VLOOKUP($B33,'Site reference data'!$L$3:$O$820,3,FALSE),IFERROR(VLOOKUP($B33,$Q$11:$T$13,4,FALSE),""))</f>
        <v/>
      </c>
      <c r="E33" s="115"/>
      <c r="F33" s="115"/>
      <c r="G33" s="116"/>
      <c r="H33" s="116"/>
      <c r="I33" s="116"/>
      <c r="J33" s="116"/>
      <c r="K33" s="117">
        <f t="shared" si="0"/>
        <v>0</v>
      </c>
      <c r="L33" s="356"/>
      <c r="M33" s="357"/>
      <c r="N33" s="67"/>
      <c r="O33" s="68"/>
    </row>
    <row r="34" spans="1:15" ht="15" customHeight="1">
      <c r="A34" s="125"/>
      <c r="B34" s="118"/>
      <c r="C34" s="114" t="str">
        <f>IFERROR(VLOOKUP($B34,'Site reference data'!$L$3:$O$820,2,FALSE),IFERROR(VLOOKUP($B34,$Q$11:$T$13,3,FALSE),""))</f>
        <v/>
      </c>
      <c r="D34" s="114" t="str">
        <f>IFERROR(VLOOKUP($B34,'Site reference data'!$L$3:$O$820,3,FALSE),IFERROR(VLOOKUP($B34,$Q$11:$T$13,4,FALSE),""))</f>
        <v/>
      </c>
      <c r="E34" s="115"/>
      <c r="F34" s="115"/>
      <c r="G34" s="116"/>
      <c r="H34" s="116"/>
      <c r="I34" s="116"/>
      <c r="J34" s="116"/>
      <c r="K34" s="117">
        <f t="shared" si="0"/>
        <v>0</v>
      </c>
      <c r="L34" s="356"/>
      <c r="M34" s="357"/>
      <c r="N34" s="67"/>
      <c r="O34" s="68"/>
    </row>
    <row r="35" spans="1:15" ht="15" customHeight="1">
      <c r="A35" s="125"/>
      <c r="B35" s="118"/>
      <c r="C35" s="114" t="str">
        <f>IFERROR(VLOOKUP($B35,'Site reference data'!$L$3:$O$820,2,FALSE),IFERROR(VLOOKUP($B35,$Q$11:$T$13,3,FALSE),""))</f>
        <v/>
      </c>
      <c r="D35" s="114" t="str">
        <f>IFERROR(VLOOKUP($B35,'Site reference data'!$L$3:$O$820,3,FALSE),IFERROR(VLOOKUP($B35,$Q$11:$T$13,4,FALSE),""))</f>
        <v/>
      </c>
      <c r="E35" s="115"/>
      <c r="F35" s="115"/>
      <c r="G35" s="116"/>
      <c r="H35" s="116"/>
      <c r="I35" s="116"/>
      <c r="J35" s="116"/>
      <c r="K35" s="117">
        <f t="shared" si="0"/>
        <v>0</v>
      </c>
      <c r="L35" s="356"/>
      <c r="M35" s="357"/>
      <c r="N35" s="67"/>
      <c r="O35" s="68"/>
    </row>
    <row r="36" spans="1:15" ht="15" customHeight="1">
      <c r="A36" s="125"/>
      <c r="B36" s="118"/>
      <c r="C36" s="114" t="str">
        <f>IFERROR(VLOOKUP($B36,'Site reference data'!$L$3:$O$820,2,FALSE),IFERROR(VLOOKUP($B36,$Q$11:$T$13,3,FALSE),""))</f>
        <v/>
      </c>
      <c r="D36" s="114" t="str">
        <f>IFERROR(VLOOKUP($B36,'Site reference data'!$L$3:$O$820,3,FALSE),IFERROR(VLOOKUP($B36,$Q$11:$T$13,4,FALSE),""))</f>
        <v/>
      </c>
      <c r="E36" s="115"/>
      <c r="F36" s="115"/>
      <c r="G36" s="116"/>
      <c r="H36" s="116"/>
      <c r="I36" s="116"/>
      <c r="J36" s="116"/>
      <c r="K36" s="117">
        <f t="shared" si="0"/>
        <v>0</v>
      </c>
      <c r="L36" s="356"/>
      <c r="M36" s="357"/>
      <c r="N36" s="67"/>
      <c r="O36" s="68"/>
    </row>
    <row r="37" spans="1:15" ht="15" customHeight="1">
      <c r="A37" s="125"/>
      <c r="B37" s="118"/>
      <c r="C37" s="114" t="str">
        <f>IFERROR(VLOOKUP($B37,'Site reference data'!$L$3:$O$820,2,FALSE),IFERROR(VLOOKUP($B37,$Q$11:$T$13,3,FALSE),""))</f>
        <v/>
      </c>
      <c r="D37" s="114" t="str">
        <f>IFERROR(VLOOKUP($B37,'Site reference data'!$L$3:$O$820,3,FALSE),IFERROR(VLOOKUP($B37,$Q$11:$T$13,4,FALSE),""))</f>
        <v/>
      </c>
      <c r="E37" s="115"/>
      <c r="F37" s="115"/>
      <c r="G37" s="116"/>
      <c r="H37" s="116"/>
      <c r="I37" s="116"/>
      <c r="J37" s="116"/>
      <c r="K37" s="117">
        <f t="shared" si="0"/>
        <v>0</v>
      </c>
      <c r="L37" s="356"/>
      <c r="M37" s="357"/>
      <c r="N37" s="67"/>
      <c r="O37" s="68"/>
    </row>
    <row r="38" spans="1:15" ht="15" customHeight="1">
      <c r="A38" s="125"/>
      <c r="B38" s="118"/>
      <c r="C38" s="114" t="str">
        <f>IFERROR(VLOOKUP($B38,'Site reference data'!$L$3:$O$820,2,FALSE),IFERROR(VLOOKUP($B38,$Q$11:$T$13,3,FALSE),""))</f>
        <v/>
      </c>
      <c r="D38" s="114" t="str">
        <f>IFERROR(VLOOKUP($B38,'Site reference data'!$L$3:$O$820,3,FALSE),IFERROR(VLOOKUP($B38,$Q$11:$T$13,4,FALSE),""))</f>
        <v/>
      </c>
      <c r="E38" s="115"/>
      <c r="F38" s="115"/>
      <c r="G38" s="116"/>
      <c r="H38" s="116"/>
      <c r="I38" s="116"/>
      <c r="J38" s="116"/>
      <c r="K38" s="117">
        <f t="shared" si="0"/>
        <v>0</v>
      </c>
      <c r="L38" s="356"/>
      <c r="M38" s="357"/>
      <c r="N38" s="67"/>
      <c r="O38" s="68"/>
    </row>
    <row r="39" spans="1:15" s="45" customFormat="1" ht="13" customHeight="1">
      <c r="A39" s="125"/>
      <c r="B39" s="118"/>
      <c r="C39" s="114" t="str">
        <f>IFERROR(VLOOKUP($B39,'Site reference data'!$L$3:$O$820,2,FALSE),IFERROR(VLOOKUP($B39,$Q$11:$T$13,3,FALSE),""))</f>
        <v/>
      </c>
      <c r="D39" s="114" t="str">
        <f>IFERROR(VLOOKUP($B39,'Site reference data'!$L$3:$O$820,3,FALSE),IFERROR(VLOOKUP($B39,$Q$11:$T$13,4,FALSE),""))</f>
        <v/>
      </c>
      <c r="E39" s="115"/>
      <c r="F39" s="115"/>
      <c r="G39" s="116"/>
      <c r="H39" s="116"/>
      <c r="I39" s="116"/>
      <c r="J39" s="116"/>
      <c r="K39" s="117">
        <f t="shared" si="0"/>
        <v>0</v>
      </c>
      <c r="L39" s="356"/>
      <c r="M39" s="357"/>
      <c r="N39" s="67"/>
      <c r="O39" s="68"/>
    </row>
    <row r="40" spans="1:15" s="45" customFormat="1">
      <c r="A40" s="125"/>
      <c r="B40" s="118"/>
      <c r="C40" s="114" t="str">
        <f>IFERROR(VLOOKUP($B40,'Site reference data'!$L$3:$O$820,2,FALSE),IFERROR(VLOOKUP($B40,$Q$11:$T$13,3,FALSE),""))</f>
        <v/>
      </c>
      <c r="D40" s="114" t="str">
        <f>IFERROR(VLOOKUP($B40,'Site reference data'!$L$3:$O$820,3,FALSE),IFERROR(VLOOKUP($B40,$Q$11:$T$13,4,FALSE),""))</f>
        <v/>
      </c>
      <c r="E40" s="115"/>
      <c r="F40" s="115"/>
      <c r="G40" s="116"/>
      <c r="H40" s="116"/>
      <c r="I40" s="116"/>
      <c r="J40" s="116"/>
      <c r="K40" s="117">
        <f t="shared" si="0"/>
        <v>0</v>
      </c>
      <c r="L40" s="356"/>
      <c r="M40" s="357"/>
      <c r="N40" s="67"/>
      <c r="O40" s="68"/>
    </row>
    <row r="41" spans="1:15" s="45" customFormat="1">
      <c r="A41" s="125"/>
      <c r="B41" s="118"/>
      <c r="C41" s="114" t="str">
        <f>IFERROR(VLOOKUP($B41,'Site reference data'!$L$3:$O$820,2,FALSE),IFERROR(VLOOKUP($B41,$Q$11:$T$13,3,FALSE),""))</f>
        <v/>
      </c>
      <c r="D41" s="114" t="str">
        <f>IFERROR(VLOOKUP($B41,'Site reference data'!$L$3:$O$820,3,FALSE),IFERROR(VLOOKUP($B41,$Q$11:$T$13,4,FALSE),""))</f>
        <v/>
      </c>
      <c r="E41" s="115"/>
      <c r="F41" s="115"/>
      <c r="G41" s="116"/>
      <c r="H41" s="116"/>
      <c r="I41" s="116"/>
      <c r="J41" s="116"/>
      <c r="K41" s="117">
        <f>SUM(G41:J41)</f>
        <v>0</v>
      </c>
      <c r="L41" s="356"/>
      <c r="M41" s="357"/>
      <c r="N41" s="67"/>
      <c r="O41" s="68"/>
    </row>
    <row r="42" spans="1:15" s="45" customFormat="1">
      <c r="A42" s="125"/>
      <c r="B42" s="118"/>
      <c r="C42" s="114" t="str">
        <f>IFERROR(VLOOKUP($B42,'Site reference data'!$L$3:$O$820,2,FALSE),IFERROR(VLOOKUP($B42,$Q$11:$T$13,3,FALSE),""))</f>
        <v/>
      </c>
      <c r="D42" s="114" t="str">
        <f>IFERROR(VLOOKUP($B42,'Site reference data'!$L$3:$O$820,3,FALSE),IFERROR(VLOOKUP($B42,$Q$11:$T$13,4,FALSE),""))</f>
        <v/>
      </c>
      <c r="E42" s="115"/>
      <c r="F42" s="115"/>
      <c r="G42" s="116"/>
      <c r="H42" s="116"/>
      <c r="I42" s="116"/>
      <c r="J42" s="116"/>
      <c r="K42" s="117">
        <f>SUM(G42:J42)</f>
        <v>0</v>
      </c>
      <c r="L42" s="356"/>
      <c r="M42" s="357"/>
      <c r="N42" s="67"/>
      <c r="O42" s="68"/>
    </row>
    <row r="43" spans="1:15">
      <c r="A43" s="125"/>
      <c r="B43" s="118"/>
      <c r="C43" s="114" t="str">
        <f>IFERROR(VLOOKUP($B43,'Site reference data'!$L$3:$O$820,2,FALSE),IFERROR(VLOOKUP($B43,$Q$11:$T$13,3,FALSE),""))</f>
        <v/>
      </c>
      <c r="D43" s="114" t="str">
        <f>IFERROR(VLOOKUP($B43,'Site reference data'!$L$3:$O$820,3,FALSE),IFERROR(VLOOKUP($B43,$Q$11:$T$13,4,FALSE),""))</f>
        <v/>
      </c>
      <c r="E43" s="115"/>
      <c r="F43" s="115"/>
      <c r="G43" s="116"/>
      <c r="H43" s="116"/>
      <c r="I43" s="116"/>
      <c r="J43" s="116"/>
      <c r="K43" s="117">
        <f t="shared" ref="K43:K51" si="2">SUM(G43:J43)</f>
        <v>0</v>
      </c>
      <c r="L43" s="356"/>
      <c r="M43" s="357"/>
      <c r="N43" s="67"/>
      <c r="O43" s="68"/>
    </row>
    <row r="44" spans="1:15">
      <c r="A44" s="125"/>
      <c r="B44" s="118"/>
      <c r="C44" s="114" t="str">
        <f>IFERROR(VLOOKUP($B44,'Site reference data'!$L$3:$O$820,2,FALSE),IFERROR(VLOOKUP($B44,$Q$11:$T$13,3,FALSE),""))</f>
        <v/>
      </c>
      <c r="D44" s="114" t="str">
        <f>IFERROR(VLOOKUP($B44,'Site reference data'!$L$3:$O$820,3,FALSE),IFERROR(VLOOKUP($B44,$Q$11:$T$13,4,FALSE),""))</f>
        <v/>
      </c>
      <c r="E44" s="115"/>
      <c r="F44" s="115"/>
      <c r="G44" s="116"/>
      <c r="H44" s="116"/>
      <c r="I44" s="116"/>
      <c r="J44" s="116"/>
      <c r="K44" s="117">
        <f t="shared" si="2"/>
        <v>0</v>
      </c>
      <c r="L44" s="356"/>
      <c r="M44" s="357"/>
      <c r="N44" s="67" t="s">
        <v>770</v>
      </c>
      <c r="O44" s="68"/>
    </row>
    <row r="45" spans="1:15">
      <c r="A45" s="125"/>
      <c r="B45" s="118"/>
      <c r="C45" s="114" t="str">
        <f>IFERROR(VLOOKUP($B45,'Site reference data'!$L$3:$O$820,2,FALSE),IFERROR(VLOOKUP($B45,$Q$11:$T$13,3,FALSE),""))</f>
        <v/>
      </c>
      <c r="D45" s="114" t="str">
        <f>IFERROR(VLOOKUP($B45,'Site reference data'!$L$3:$O$820,3,FALSE),IFERROR(VLOOKUP($B45,$Q$11:$T$13,4,FALSE),""))</f>
        <v/>
      </c>
      <c r="E45" s="115"/>
      <c r="F45" s="115"/>
      <c r="G45" s="116"/>
      <c r="H45" s="116"/>
      <c r="I45" s="116"/>
      <c r="J45" s="116"/>
      <c r="K45" s="117">
        <f t="shared" si="2"/>
        <v>0</v>
      </c>
      <c r="L45" s="356"/>
      <c r="M45" s="357"/>
      <c r="N45" s="67"/>
      <c r="O45" s="68"/>
    </row>
    <row r="46" spans="1:15" ht="15" customHeight="1">
      <c r="A46" s="125"/>
      <c r="B46" s="118"/>
      <c r="C46" s="114" t="str">
        <f>IFERROR(VLOOKUP($B46,'Site reference data'!$L$3:$O$820,2,FALSE),IFERROR(VLOOKUP($B46,$Q$11:$T$13,3,FALSE),""))</f>
        <v/>
      </c>
      <c r="D46" s="114" t="str">
        <f>IFERROR(VLOOKUP($B46,'Site reference data'!$L$3:$O$820,3,FALSE),IFERROR(VLOOKUP($B46,$Q$11:$T$13,4,FALSE),""))</f>
        <v/>
      </c>
      <c r="E46" s="115"/>
      <c r="F46" s="115"/>
      <c r="G46" s="116"/>
      <c r="H46" s="116"/>
      <c r="I46" s="116"/>
      <c r="J46" s="116"/>
      <c r="K46" s="117">
        <f t="shared" si="2"/>
        <v>0</v>
      </c>
      <c r="L46" s="356"/>
      <c r="M46" s="357"/>
      <c r="N46" s="67"/>
      <c r="O46" s="68"/>
    </row>
    <row r="47" spans="1:15">
      <c r="A47" s="125"/>
      <c r="B47" s="118"/>
      <c r="C47" s="114" t="str">
        <f>IFERROR(VLOOKUP($B47,'Site reference data'!$L$3:$O$820,2,FALSE),IFERROR(VLOOKUP($B47,$Q$11:$T$13,3,FALSE),""))</f>
        <v/>
      </c>
      <c r="D47" s="114" t="str">
        <f>IFERROR(VLOOKUP($B47,'Site reference data'!$L$3:$O$820,3,FALSE),IFERROR(VLOOKUP($B47,$Q$11:$T$13,4,FALSE),""))</f>
        <v/>
      </c>
      <c r="E47" s="115"/>
      <c r="F47" s="115"/>
      <c r="G47" s="116"/>
      <c r="H47" s="116"/>
      <c r="I47" s="116"/>
      <c r="J47" s="116"/>
      <c r="K47" s="117">
        <f t="shared" si="2"/>
        <v>0</v>
      </c>
      <c r="L47" s="356"/>
      <c r="M47" s="357"/>
      <c r="N47" s="67"/>
      <c r="O47" s="68"/>
    </row>
    <row r="48" spans="1:15">
      <c r="A48" s="125"/>
      <c r="B48" s="118"/>
      <c r="C48" s="114" t="str">
        <f>IFERROR(VLOOKUP($B48,'Site reference data'!$L$3:$O$820,2,FALSE),IFERROR(VLOOKUP($B48,$Q$11:$T$13,3,FALSE),""))</f>
        <v/>
      </c>
      <c r="D48" s="114" t="str">
        <f>IFERROR(VLOOKUP($B48,'Site reference data'!$L$3:$O$820,3,FALSE),IFERROR(VLOOKUP($B48,$Q$11:$T$13,4,FALSE),""))</f>
        <v/>
      </c>
      <c r="E48" s="115"/>
      <c r="F48" s="115"/>
      <c r="G48" s="116"/>
      <c r="H48" s="116"/>
      <c r="I48" s="116"/>
      <c r="J48" s="116"/>
      <c r="K48" s="117">
        <f t="shared" si="2"/>
        <v>0</v>
      </c>
      <c r="L48" s="356"/>
      <c r="M48" s="357"/>
      <c r="N48" s="67"/>
      <c r="O48" s="68"/>
    </row>
    <row r="49" spans="1:15">
      <c r="A49" s="125"/>
      <c r="B49" s="118"/>
      <c r="C49" s="114" t="str">
        <f>IFERROR(VLOOKUP($B49,'Site reference data'!$L$3:$O$820,2,FALSE),IFERROR(VLOOKUP($B49,$Q$11:$T$13,3,FALSE),""))</f>
        <v/>
      </c>
      <c r="D49" s="114" t="str">
        <f>IFERROR(VLOOKUP($B49,'Site reference data'!$L$3:$O$820,3,FALSE),IFERROR(VLOOKUP($B49,$Q$11:$T$13,4,FALSE),""))</f>
        <v/>
      </c>
      <c r="E49" s="115"/>
      <c r="F49" s="115"/>
      <c r="G49" s="116"/>
      <c r="H49" s="116"/>
      <c r="I49" s="116"/>
      <c r="J49" s="116"/>
      <c r="K49" s="117">
        <f t="shared" si="2"/>
        <v>0</v>
      </c>
      <c r="L49" s="356"/>
      <c r="M49" s="357"/>
      <c r="N49" s="67"/>
      <c r="O49" s="68"/>
    </row>
    <row r="50" spans="1:15">
      <c r="A50" s="125"/>
      <c r="B50" s="118"/>
      <c r="C50" s="114" t="str">
        <f>IFERROR(VLOOKUP($B50,'Site reference data'!$L$3:$O$820,2,FALSE),IFERROR(VLOOKUP($B50,$Q$11:$T$13,3,FALSE),""))</f>
        <v/>
      </c>
      <c r="D50" s="114" t="str">
        <f>IFERROR(VLOOKUP($B50,'Site reference data'!$L$3:$O$820,3,FALSE),IFERROR(VLOOKUP($B50,$Q$11:$T$13,4,FALSE),""))</f>
        <v/>
      </c>
      <c r="E50" s="115"/>
      <c r="F50" s="115"/>
      <c r="G50" s="116"/>
      <c r="H50" s="116"/>
      <c r="I50" s="116"/>
      <c r="J50" s="116"/>
      <c r="K50" s="117">
        <f t="shared" si="2"/>
        <v>0</v>
      </c>
      <c r="L50" s="356"/>
      <c r="M50" s="357"/>
      <c r="N50" s="67"/>
      <c r="O50" s="68"/>
    </row>
    <row r="51" spans="1:15">
      <c r="A51" s="125"/>
      <c r="B51" s="118"/>
      <c r="C51" s="114" t="str">
        <f>IFERROR(VLOOKUP($B51,'Site reference data'!$L$3:$O$820,2,FALSE),IFERROR(VLOOKUP($B51,$Q$11:$T$13,3,FALSE),""))</f>
        <v/>
      </c>
      <c r="D51" s="114" t="str">
        <f>IFERROR(VLOOKUP($B51,'Site reference data'!$L$3:$O$820,3,FALSE),IFERROR(VLOOKUP($B51,$Q$11:$T$13,4,FALSE),""))</f>
        <v/>
      </c>
      <c r="E51" s="115"/>
      <c r="F51" s="115"/>
      <c r="G51" s="116"/>
      <c r="H51" s="116"/>
      <c r="I51" s="116"/>
      <c r="J51" s="116"/>
      <c r="K51" s="117">
        <f t="shared" si="2"/>
        <v>0</v>
      </c>
      <c r="L51" s="356"/>
      <c r="M51" s="357"/>
      <c r="N51" s="67"/>
      <c r="O51" s="68"/>
    </row>
    <row r="52" spans="1:15">
      <c r="A52" s="125"/>
      <c r="B52" s="118"/>
      <c r="C52" s="114" t="str">
        <f>IFERROR(VLOOKUP($B52,'Site reference data'!$L$3:$O$820,2,FALSE),IFERROR(VLOOKUP($B52,$Q$11:$T$13,3,FALSE),""))</f>
        <v/>
      </c>
      <c r="D52" s="114" t="str">
        <f>IFERROR(VLOOKUP($B52,'Site reference data'!$L$3:$O$820,3,FALSE),IFERROR(VLOOKUP($B52,$Q$11:$T$13,4,FALSE),""))</f>
        <v/>
      </c>
      <c r="E52" s="115"/>
      <c r="F52" s="115"/>
      <c r="G52" s="116"/>
      <c r="H52" s="116"/>
      <c r="I52" s="116"/>
      <c r="J52" s="116"/>
      <c r="K52" s="117">
        <f t="shared" si="0"/>
        <v>0</v>
      </c>
      <c r="L52" s="356"/>
      <c r="M52" s="357"/>
      <c r="N52" s="67"/>
      <c r="O52" s="68"/>
    </row>
    <row r="53" spans="1:15">
      <c r="A53" s="125"/>
      <c r="B53" s="118"/>
      <c r="C53" s="114" t="str">
        <f>IFERROR(VLOOKUP($B53,'Site reference data'!$L$3:$O$820,2,FALSE),IFERROR(VLOOKUP($B53,$Q$11:$T$13,3,FALSE),""))</f>
        <v/>
      </c>
      <c r="D53" s="114" t="str">
        <f>IFERROR(VLOOKUP($B53,'Site reference data'!$L$3:$O$820,3,FALSE),IFERROR(VLOOKUP($B53,$Q$11:$T$13,4,FALSE),""))</f>
        <v/>
      </c>
      <c r="E53" s="115"/>
      <c r="F53" s="115"/>
      <c r="G53" s="116"/>
      <c r="H53" s="116"/>
      <c r="I53" s="116"/>
      <c r="J53" s="116"/>
      <c r="K53" s="117">
        <f t="shared" si="0"/>
        <v>0</v>
      </c>
      <c r="L53" s="356"/>
      <c r="M53" s="357"/>
      <c r="N53" s="67"/>
      <c r="O53" s="68"/>
    </row>
    <row r="54" spans="1:15">
      <c r="A54" s="125"/>
      <c r="B54" s="118"/>
      <c r="C54" s="114" t="str">
        <f>IFERROR(VLOOKUP($B54,'Site reference data'!$L$3:$O$820,2,FALSE),IFERROR(VLOOKUP($B54,$Q$11:$T$13,3,FALSE),""))</f>
        <v/>
      </c>
      <c r="D54" s="114" t="str">
        <f>IFERROR(VLOOKUP($B54,'Site reference data'!$L$3:$O$820,3,FALSE),IFERROR(VLOOKUP($B54,$Q$11:$T$13,4,FALSE),""))</f>
        <v/>
      </c>
      <c r="E54" s="115"/>
      <c r="F54" s="115"/>
      <c r="G54" s="116"/>
      <c r="H54" s="116"/>
      <c r="I54" s="116"/>
      <c r="J54" s="116"/>
      <c r="K54" s="117">
        <f t="shared" si="0"/>
        <v>0</v>
      </c>
      <c r="L54" s="356"/>
      <c r="M54" s="357"/>
      <c r="N54" s="67"/>
      <c r="O54" s="68"/>
    </row>
    <row r="55" spans="1:15">
      <c r="A55" s="125"/>
      <c r="B55" s="118"/>
      <c r="C55" s="114" t="str">
        <f>IFERROR(VLOOKUP($B55,'Site reference data'!$L$3:$O$820,2,FALSE),IFERROR(VLOOKUP($B55,$Q$11:$T$13,3,FALSE),""))</f>
        <v/>
      </c>
      <c r="D55" s="114" t="str">
        <f>IFERROR(VLOOKUP($B55,'Site reference data'!$L$3:$O$820,3,FALSE),IFERROR(VLOOKUP($B55,$Q$11:$T$13,4,FALSE),""))</f>
        <v/>
      </c>
      <c r="E55" s="115"/>
      <c r="F55" s="115"/>
      <c r="G55" s="116"/>
      <c r="H55" s="116"/>
      <c r="I55" s="116"/>
      <c r="J55" s="116"/>
      <c r="K55" s="117">
        <f t="shared" si="0"/>
        <v>0</v>
      </c>
      <c r="L55" s="356"/>
      <c r="M55" s="357"/>
      <c r="N55" s="67"/>
      <c r="O55" s="68"/>
    </row>
    <row r="56" spans="1:15">
      <c r="A56" s="125"/>
      <c r="B56" s="118"/>
      <c r="C56" s="114" t="str">
        <f>IFERROR(VLOOKUP($B56,'Site reference data'!$L$3:$O$820,2,FALSE),IFERROR(VLOOKUP($B56,$Q$11:$T$13,3,FALSE),""))</f>
        <v/>
      </c>
      <c r="D56" s="114" t="str">
        <f>IFERROR(VLOOKUP($B56,'Site reference data'!$L$3:$O$820,3,FALSE),IFERROR(VLOOKUP($B56,$Q$11:$T$13,4,FALSE),""))</f>
        <v/>
      </c>
      <c r="E56" s="115"/>
      <c r="F56" s="115"/>
      <c r="G56" s="116"/>
      <c r="H56" s="116"/>
      <c r="I56" s="116"/>
      <c r="J56" s="116"/>
      <c r="K56" s="117">
        <f t="shared" si="0"/>
        <v>0</v>
      </c>
      <c r="L56" s="356"/>
      <c r="M56" s="357"/>
      <c r="N56" s="67"/>
      <c r="O56" s="68"/>
    </row>
    <row r="57" spans="1:15">
      <c r="A57" s="125"/>
      <c r="B57" s="118"/>
      <c r="C57" s="114" t="str">
        <f>IFERROR(VLOOKUP($B57,'Site reference data'!$L$3:$O$820,2,FALSE),IFERROR(VLOOKUP($B57,$Q$11:$T$13,3,FALSE),""))</f>
        <v/>
      </c>
      <c r="D57" s="114" t="str">
        <f>IFERROR(VLOOKUP($B57,'Site reference data'!$L$3:$O$820,3,FALSE),IFERROR(VLOOKUP($B57,$Q$11:$T$13,4,FALSE),""))</f>
        <v/>
      </c>
      <c r="E57" s="115"/>
      <c r="F57" s="115"/>
      <c r="G57" s="116"/>
      <c r="H57" s="116"/>
      <c r="I57" s="116"/>
      <c r="J57" s="116"/>
      <c r="K57" s="117">
        <f t="shared" si="0"/>
        <v>0</v>
      </c>
      <c r="L57" s="356"/>
      <c r="M57" s="357"/>
      <c r="N57" s="67"/>
      <c r="O57" s="68"/>
    </row>
    <row r="58" spans="1:15">
      <c r="A58" s="125"/>
      <c r="B58" s="118"/>
      <c r="C58" s="114" t="str">
        <f>IFERROR(VLOOKUP($B58,'Site reference data'!$L$3:$O$820,2,FALSE),IFERROR(VLOOKUP($B58,$Q$11:$T$13,3,FALSE),""))</f>
        <v/>
      </c>
      <c r="D58" s="114" t="str">
        <f>IFERROR(VLOOKUP($B58,'Site reference data'!$L$3:$O$820,3,FALSE),IFERROR(VLOOKUP($B58,$Q$11:$T$13,4,FALSE),""))</f>
        <v/>
      </c>
      <c r="E58" s="115"/>
      <c r="F58" s="115"/>
      <c r="G58" s="116"/>
      <c r="H58" s="116"/>
      <c r="I58" s="116"/>
      <c r="J58" s="116"/>
      <c r="K58" s="117">
        <f t="shared" si="0"/>
        <v>0</v>
      </c>
      <c r="L58" s="356"/>
      <c r="M58" s="357"/>
      <c r="N58" s="67"/>
      <c r="O58" s="68"/>
    </row>
    <row r="59" spans="1:15">
      <c r="A59" s="125"/>
      <c r="B59" s="118"/>
      <c r="C59" s="114" t="str">
        <f>IFERROR(VLOOKUP($B59,'Site reference data'!$L$3:$O$820,2,FALSE),IFERROR(VLOOKUP($B59,$Q$11:$T$13,3,FALSE),""))</f>
        <v/>
      </c>
      <c r="D59" s="114" t="str">
        <f>IFERROR(VLOOKUP($B59,'Site reference data'!$L$3:$O$820,3,FALSE),IFERROR(VLOOKUP($B59,$Q$11:$T$13,4,FALSE),""))</f>
        <v/>
      </c>
      <c r="E59" s="115"/>
      <c r="F59" s="115"/>
      <c r="G59" s="116"/>
      <c r="H59" s="116"/>
      <c r="I59" s="116"/>
      <c r="J59" s="116"/>
      <c r="K59" s="117">
        <f t="shared" si="0"/>
        <v>0</v>
      </c>
      <c r="L59" s="356"/>
      <c r="M59" s="357"/>
      <c r="N59" s="67"/>
      <c r="O59" s="68"/>
    </row>
    <row r="60" spans="1:15">
      <c r="A60" s="125"/>
      <c r="B60" s="118"/>
      <c r="C60" s="114" t="str">
        <f>IFERROR(VLOOKUP($B60,'Site reference data'!$L$3:$O$820,2,FALSE),IFERROR(VLOOKUP($B60,$Q$11:$T$13,3,FALSE),""))</f>
        <v/>
      </c>
      <c r="D60" s="114" t="str">
        <f>IFERROR(VLOOKUP($B60,'Site reference data'!$L$3:$O$820,3,FALSE),IFERROR(VLOOKUP($B60,$Q$11:$T$13,4,FALSE),""))</f>
        <v/>
      </c>
      <c r="E60" s="115"/>
      <c r="F60" s="115"/>
      <c r="G60" s="116"/>
      <c r="H60" s="116"/>
      <c r="I60" s="116"/>
      <c r="J60" s="116"/>
      <c r="K60" s="117">
        <f t="shared" si="0"/>
        <v>0</v>
      </c>
      <c r="L60" s="356"/>
      <c r="M60" s="357"/>
      <c r="N60" s="67"/>
      <c r="O60" s="68"/>
    </row>
    <row r="61" spans="1:15">
      <c r="A61" s="125"/>
      <c r="B61" s="118"/>
      <c r="C61" s="114" t="str">
        <f>IFERROR(VLOOKUP($B61,'Site reference data'!$L$3:$O$820,2,FALSE),IFERROR(VLOOKUP($B61,$Q$11:$T$13,3,FALSE),""))</f>
        <v/>
      </c>
      <c r="D61" s="114" t="str">
        <f>IFERROR(VLOOKUP($B61,'Site reference data'!$L$3:$O$820,3,FALSE),IFERROR(VLOOKUP($B61,$Q$11:$T$13,4,FALSE),""))</f>
        <v/>
      </c>
      <c r="E61" s="115"/>
      <c r="F61" s="115"/>
      <c r="G61" s="116"/>
      <c r="H61" s="116"/>
      <c r="I61" s="116"/>
      <c r="J61" s="116"/>
      <c r="K61" s="117">
        <f t="shared" si="0"/>
        <v>0</v>
      </c>
      <c r="L61" s="356"/>
      <c r="M61" s="357"/>
      <c r="N61" s="67"/>
      <c r="O61" s="68"/>
    </row>
    <row r="62" spans="1:15">
      <c r="A62" s="125"/>
      <c r="B62" s="118"/>
      <c r="C62" s="114" t="str">
        <f>IFERROR(VLOOKUP($B62,'Site reference data'!$L$3:$O$820,2,FALSE),IFERROR(VLOOKUP($B62,$Q$11:$T$13,3,FALSE),""))</f>
        <v/>
      </c>
      <c r="D62" s="114" t="str">
        <f>IFERROR(VLOOKUP($B62,'Site reference data'!$L$3:$O$820,3,FALSE),IFERROR(VLOOKUP($B62,$Q$11:$T$13,4,FALSE),""))</f>
        <v/>
      </c>
      <c r="E62" s="115"/>
      <c r="F62" s="115"/>
      <c r="G62" s="116"/>
      <c r="H62" s="116"/>
      <c r="I62" s="116"/>
      <c r="J62" s="116"/>
      <c r="K62" s="117">
        <f t="shared" si="0"/>
        <v>0</v>
      </c>
      <c r="L62" s="356"/>
      <c r="M62" s="357"/>
      <c r="N62" s="67"/>
      <c r="O62" s="68"/>
    </row>
    <row r="63" spans="1:15">
      <c r="A63" s="125"/>
      <c r="B63" s="118"/>
      <c r="C63" s="114" t="str">
        <f>IFERROR(VLOOKUP($B63,'Site reference data'!$L$3:$O$820,2,FALSE),IFERROR(VLOOKUP($B63,$Q$11:$T$13,3,FALSE),""))</f>
        <v/>
      </c>
      <c r="D63" s="114" t="str">
        <f>IFERROR(VLOOKUP($B63,'Site reference data'!$L$3:$O$820,3,FALSE),IFERROR(VLOOKUP($B63,$Q$11:$T$13,4,FALSE),""))</f>
        <v/>
      </c>
      <c r="E63" s="115"/>
      <c r="F63" s="115"/>
      <c r="G63" s="116"/>
      <c r="H63" s="116"/>
      <c r="I63" s="116"/>
      <c r="J63" s="116"/>
      <c r="K63" s="117">
        <f t="shared" si="0"/>
        <v>0</v>
      </c>
      <c r="L63" s="356"/>
      <c r="M63" s="357"/>
      <c r="N63" s="67"/>
      <c r="O63" s="68"/>
    </row>
    <row r="64" spans="1:15">
      <c r="A64" s="125"/>
      <c r="B64" s="118"/>
      <c r="C64" s="114" t="str">
        <f>IFERROR(VLOOKUP($B64,'Site reference data'!$L$3:$O$820,2,FALSE),IFERROR(VLOOKUP($B64,$Q$11:$T$13,3,FALSE),""))</f>
        <v/>
      </c>
      <c r="D64" s="114" t="str">
        <f>IFERROR(VLOOKUP($B64,'Site reference data'!$L$3:$O$820,3,FALSE),IFERROR(VLOOKUP($B64,$Q$11:$T$13,4,FALSE),""))</f>
        <v/>
      </c>
      <c r="E64" s="115"/>
      <c r="F64" s="115"/>
      <c r="G64" s="116"/>
      <c r="H64" s="116"/>
      <c r="I64" s="116"/>
      <c r="J64" s="116"/>
      <c r="K64" s="117">
        <f t="shared" si="0"/>
        <v>0</v>
      </c>
      <c r="L64" s="356"/>
      <c r="M64" s="357"/>
      <c r="N64" s="67"/>
      <c r="O64" s="68"/>
    </row>
    <row r="65" spans="1:15">
      <c r="A65" s="125"/>
      <c r="B65" s="118"/>
      <c r="C65" s="114" t="str">
        <f>IFERROR(VLOOKUP($B65,'Site reference data'!$L$3:$O$820,2,FALSE),IFERROR(VLOOKUP($B65,$Q$11:$T$13,3,FALSE),""))</f>
        <v/>
      </c>
      <c r="D65" s="114" t="str">
        <f>IFERROR(VLOOKUP($B65,'Site reference data'!$L$3:$O$820,3,FALSE),IFERROR(VLOOKUP($B65,$Q$11:$T$13,4,FALSE),""))</f>
        <v/>
      </c>
      <c r="E65" s="115"/>
      <c r="F65" s="115"/>
      <c r="G65" s="116"/>
      <c r="H65" s="116"/>
      <c r="I65" s="116"/>
      <c r="J65" s="116"/>
      <c r="K65" s="117">
        <f t="shared" si="0"/>
        <v>0</v>
      </c>
      <c r="L65" s="356"/>
      <c r="M65" s="357"/>
      <c r="N65" s="67"/>
      <c r="O65" s="68"/>
    </row>
    <row r="66" spans="1:15">
      <c r="A66" s="125"/>
      <c r="B66" s="118"/>
      <c r="C66" s="114" t="str">
        <f>IFERROR(VLOOKUP($B66,'Site reference data'!$L$3:$O$820,2,FALSE),IFERROR(VLOOKUP($B66,$Q$11:$T$13,3,FALSE),""))</f>
        <v/>
      </c>
      <c r="D66" s="114" t="str">
        <f>IFERROR(VLOOKUP($B66,'Site reference data'!$L$3:$O$820,3,FALSE),IFERROR(VLOOKUP($B66,$Q$11:$T$13,4,FALSE),""))</f>
        <v/>
      </c>
      <c r="E66" s="115"/>
      <c r="F66" s="115"/>
      <c r="G66" s="116"/>
      <c r="H66" s="116"/>
      <c r="I66" s="116"/>
      <c r="J66" s="116"/>
      <c r="K66" s="117">
        <f t="shared" si="0"/>
        <v>0</v>
      </c>
      <c r="L66" s="356"/>
      <c r="M66" s="357"/>
      <c r="N66" s="67"/>
      <c r="O66" s="68"/>
    </row>
    <row r="67" spans="1:15">
      <c r="A67" s="125"/>
      <c r="B67" s="118"/>
      <c r="C67" s="114" t="str">
        <f>IFERROR(VLOOKUP($B67,'Site reference data'!$L$3:$O$820,2,FALSE),IFERROR(VLOOKUP($B67,$Q$11:$T$13,3,FALSE),""))</f>
        <v/>
      </c>
      <c r="D67" s="114" t="str">
        <f>IFERROR(VLOOKUP($B67,'Site reference data'!$L$3:$O$820,3,FALSE),IFERROR(VLOOKUP($B67,$Q$11:$T$13,4,FALSE),""))</f>
        <v/>
      </c>
      <c r="E67" s="115"/>
      <c r="F67" s="115"/>
      <c r="G67" s="116"/>
      <c r="H67" s="116"/>
      <c r="I67" s="116"/>
      <c r="J67" s="116"/>
      <c r="K67" s="117">
        <f t="shared" si="0"/>
        <v>0</v>
      </c>
      <c r="L67" s="356"/>
      <c r="M67" s="357"/>
      <c r="N67" s="67"/>
      <c r="O67" s="68"/>
    </row>
    <row r="68" spans="1:15">
      <c r="A68" s="125"/>
      <c r="B68" s="118"/>
      <c r="C68" s="114" t="str">
        <f>IFERROR(VLOOKUP($B68,'Site reference data'!$L$3:$O$820,2,FALSE),IFERROR(VLOOKUP($B68,$Q$11:$T$13,3,FALSE),""))</f>
        <v/>
      </c>
      <c r="D68" s="114" t="str">
        <f>IFERROR(VLOOKUP($B68,'Site reference data'!$L$3:$O$820,3,FALSE),IFERROR(VLOOKUP($B68,$Q$11:$T$13,4,FALSE),""))</f>
        <v/>
      </c>
      <c r="E68" s="115"/>
      <c r="F68" s="115"/>
      <c r="G68" s="116"/>
      <c r="H68" s="116"/>
      <c r="I68" s="116"/>
      <c r="J68" s="116"/>
      <c r="K68" s="117">
        <f t="shared" si="0"/>
        <v>0</v>
      </c>
      <c r="L68" s="356"/>
      <c r="M68" s="357"/>
      <c r="N68" s="67"/>
      <c r="O68" s="68"/>
    </row>
    <row r="69" spans="1:15">
      <c r="A69" s="125"/>
      <c r="B69" s="118"/>
      <c r="C69" s="114" t="str">
        <f>IFERROR(VLOOKUP($B69,'Site reference data'!$L$3:$O$820,2,FALSE),IFERROR(VLOOKUP($B69,$Q$11:$T$13,3,FALSE),""))</f>
        <v/>
      </c>
      <c r="D69" s="114" t="str">
        <f>IFERROR(VLOOKUP($B69,'Site reference data'!$L$3:$O$820,3,FALSE),IFERROR(VLOOKUP($B69,$Q$11:$T$13,4,FALSE),""))</f>
        <v/>
      </c>
      <c r="E69" s="115"/>
      <c r="F69" s="115"/>
      <c r="G69" s="116"/>
      <c r="H69" s="116"/>
      <c r="I69" s="116"/>
      <c r="J69" s="116"/>
      <c r="K69" s="117">
        <f t="shared" si="0"/>
        <v>0</v>
      </c>
      <c r="L69" s="356"/>
      <c r="M69" s="357"/>
      <c r="N69" s="67"/>
      <c r="O69" s="68"/>
    </row>
    <row r="70" spans="1:15">
      <c r="A70" s="125"/>
      <c r="B70" s="118"/>
      <c r="C70" s="114" t="str">
        <f>IFERROR(VLOOKUP($B70,'Site reference data'!$L$3:$O$820,2,FALSE),IFERROR(VLOOKUP($B70,$Q$11:$T$13,3,FALSE),""))</f>
        <v/>
      </c>
      <c r="D70" s="114" t="str">
        <f>IFERROR(VLOOKUP($B70,'Site reference data'!$L$3:$O$820,3,FALSE),IFERROR(VLOOKUP($B70,$Q$11:$T$13,4,FALSE),""))</f>
        <v/>
      </c>
      <c r="E70" s="115"/>
      <c r="F70" s="115"/>
      <c r="G70" s="116"/>
      <c r="H70" s="116"/>
      <c r="I70" s="116"/>
      <c r="J70" s="116"/>
      <c r="K70" s="117">
        <f>SUM(G70:J70)</f>
        <v>0</v>
      </c>
      <c r="L70" s="356"/>
      <c r="M70" s="357"/>
      <c r="N70" s="67"/>
      <c r="O70" s="68"/>
    </row>
    <row r="71" spans="1:15">
      <c r="A71" s="125"/>
      <c r="B71" s="118"/>
      <c r="C71" s="114" t="str">
        <f>IFERROR(VLOOKUP($B71,'Site reference data'!$L$3:$O$820,2,FALSE),IFERROR(VLOOKUP($B71,$Q$11:$T$13,3,FALSE),""))</f>
        <v/>
      </c>
      <c r="D71" s="114" t="str">
        <f>IFERROR(VLOOKUP($B71,'Site reference data'!$L$3:$O$820,3,FALSE),IFERROR(VLOOKUP($B71,$Q$11:$T$13,4,FALSE),""))</f>
        <v/>
      </c>
      <c r="E71" s="115"/>
      <c r="F71" s="115"/>
      <c r="G71" s="116"/>
      <c r="H71" s="116"/>
      <c r="I71" s="116"/>
      <c r="J71" s="116"/>
      <c r="K71" s="117">
        <f>SUM(G71:J71)</f>
        <v>0</v>
      </c>
      <c r="L71" s="356"/>
      <c r="M71" s="357"/>
      <c r="N71" s="67"/>
      <c r="O71" s="68"/>
    </row>
    <row r="72" spans="1:15">
      <c r="A72" s="125"/>
      <c r="B72" s="118"/>
      <c r="C72" s="114" t="str">
        <f>IFERROR(VLOOKUP($B72,'Site reference data'!$L$3:$O$820,2,FALSE),IFERROR(VLOOKUP($B72,$Q$11:$T$13,3,FALSE),""))</f>
        <v/>
      </c>
      <c r="D72" s="114" t="str">
        <f>IFERROR(VLOOKUP($B72,'Site reference data'!$L$3:$O$820,3,FALSE),IFERROR(VLOOKUP($B72,$Q$11:$T$13,4,FALSE),""))</f>
        <v/>
      </c>
      <c r="E72" s="115"/>
      <c r="F72" s="115"/>
      <c r="G72" s="116"/>
      <c r="H72" s="116"/>
      <c r="I72" s="116"/>
      <c r="J72" s="116"/>
      <c r="K72" s="117">
        <f t="shared" ref="K72:K95" si="3">SUM(G72:J72)</f>
        <v>0</v>
      </c>
      <c r="L72" s="356"/>
      <c r="M72" s="357"/>
      <c r="N72" s="67"/>
      <c r="O72" s="68"/>
    </row>
    <row r="73" spans="1:15">
      <c r="A73" s="125"/>
      <c r="B73" s="118"/>
      <c r="C73" s="114" t="str">
        <f>IFERROR(VLOOKUP($B73,'Site reference data'!$L$3:$O$820,2,FALSE),IFERROR(VLOOKUP($B73,$Q$11:$T$13,3,FALSE),""))</f>
        <v/>
      </c>
      <c r="D73" s="114" t="str">
        <f>IFERROR(VLOOKUP($B73,'Site reference data'!$L$3:$O$820,3,FALSE),IFERROR(VLOOKUP($B73,$Q$11:$T$13,4,FALSE),""))</f>
        <v/>
      </c>
      <c r="E73" s="115"/>
      <c r="F73" s="115"/>
      <c r="G73" s="116"/>
      <c r="H73" s="116"/>
      <c r="I73" s="116"/>
      <c r="J73" s="116"/>
      <c r="K73" s="117">
        <f t="shared" si="3"/>
        <v>0</v>
      </c>
      <c r="L73" s="356"/>
      <c r="M73" s="357"/>
      <c r="N73" s="67" t="s">
        <v>770</v>
      </c>
      <c r="O73" s="68"/>
    </row>
    <row r="74" spans="1:15">
      <c r="A74" s="125"/>
      <c r="B74" s="118"/>
      <c r="C74" s="114" t="str">
        <f>IFERROR(VLOOKUP($B74,'Site reference data'!$L$3:$O$820,2,FALSE),IFERROR(VLOOKUP($B74,$Q$11:$T$13,3,FALSE),""))</f>
        <v/>
      </c>
      <c r="D74" s="114" t="str">
        <f>IFERROR(VLOOKUP($B74,'Site reference data'!$L$3:$O$820,3,FALSE),IFERROR(VLOOKUP($B74,$Q$11:$T$13,4,FALSE),""))</f>
        <v/>
      </c>
      <c r="E74" s="115"/>
      <c r="F74" s="115"/>
      <c r="G74" s="116"/>
      <c r="H74" s="116"/>
      <c r="I74" s="116"/>
      <c r="J74" s="116"/>
      <c r="K74" s="117">
        <f t="shared" si="3"/>
        <v>0</v>
      </c>
      <c r="L74" s="356"/>
      <c r="M74" s="357"/>
      <c r="N74" s="67"/>
      <c r="O74" s="68"/>
    </row>
    <row r="75" spans="1:15">
      <c r="A75" s="125"/>
      <c r="B75" s="118"/>
      <c r="C75" s="114" t="str">
        <f>IFERROR(VLOOKUP($B75,'Site reference data'!$L$3:$O$820,2,FALSE),IFERROR(VLOOKUP($B75,$Q$11:$T$13,3,FALSE),""))</f>
        <v/>
      </c>
      <c r="D75" s="114" t="str">
        <f>IFERROR(VLOOKUP($B75,'Site reference data'!$L$3:$O$820,3,FALSE),IFERROR(VLOOKUP($B75,$Q$11:$T$13,4,FALSE),""))</f>
        <v/>
      </c>
      <c r="E75" s="115"/>
      <c r="F75" s="115"/>
      <c r="G75" s="116"/>
      <c r="H75" s="116"/>
      <c r="I75" s="116"/>
      <c r="J75" s="116"/>
      <c r="K75" s="117">
        <f t="shared" si="3"/>
        <v>0</v>
      </c>
      <c r="L75" s="356"/>
      <c r="M75" s="357"/>
      <c r="N75" s="67"/>
      <c r="O75" s="68"/>
    </row>
    <row r="76" spans="1:15">
      <c r="A76" s="125"/>
      <c r="B76" s="118"/>
      <c r="C76" s="114" t="str">
        <f>IFERROR(VLOOKUP($B76,'Site reference data'!$L$3:$O$820,2,FALSE),IFERROR(VLOOKUP($B76,$Q$11:$T$13,3,FALSE),""))</f>
        <v/>
      </c>
      <c r="D76" s="114" t="str">
        <f>IFERROR(VLOOKUP($B76,'Site reference data'!$L$3:$O$820,3,FALSE),IFERROR(VLOOKUP($B76,$Q$11:$T$13,4,FALSE),""))</f>
        <v/>
      </c>
      <c r="E76" s="115"/>
      <c r="F76" s="115"/>
      <c r="G76" s="116"/>
      <c r="H76" s="116"/>
      <c r="I76" s="116"/>
      <c r="J76" s="116"/>
      <c r="K76" s="117">
        <f t="shared" si="3"/>
        <v>0</v>
      </c>
      <c r="L76" s="356"/>
      <c r="M76" s="357"/>
      <c r="N76" s="67"/>
      <c r="O76" s="68"/>
    </row>
    <row r="77" spans="1:15">
      <c r="A77" s="125"/>
      <c r="B77" s="118"/>
      <c r="C77" s="114" t="str">
        <f>IFERROR(VLOOKUP($B77,'Site reference data'!$L$3:$O$820,2,FALSE),IFERROR(VLOOKUP($B77,$Q$11:$T$13,3,FALSE),""))</f>
        <v/>
      </c>
      <c r="D77" s="114" t="str">
        <f>IFERROR(VLOOKUP($B77,'Site reference data'!$L$3:$O$820,3,FALSE),IFERROR(VLOOKUP($B77,$Q$11:$T$13,4,FALSE),""))</f>
        <v/>
      </c>
      <c r="E77" s="115"/>
      <c r="F77" s="115"/>
      <c r="G77" s="116"/>
      <c r="H77" s="116"/>
      <c r="I77" s="116"/>
      <c r="J77" s="116"/>
      <c r="K77" s="117">
        <f t="shared" si="3"/>
        <v>0</v>
      </c>
      <c r="L77" s="356"/>
      <c r="M77" s="357"/>
      <c r="N77" s="67"/>
      <c r="O77" s="68"/>
    </row>
    <row r="78" spans="1:15">
      <c r="A78" s="125"/>
      <c r="B78" s="118"/>
      <c r="C78" s="114" t="str">
        <f>IFERROR(VLOOKUP($B78,'Site reference data'!$L$3:$O$820,2,FALSE),IFERROR(VLOOKUP($B78,$Q$11:$T$13,3,FALSE),""))</f>
        <v/>
      </c>
      <c r="D78" s="114" t="str">
        <f>IFERROR(VLOOKUP($B78,'Site reference data'!$L$3:$O$820,3,FALSE),IFERROR(VLOOKUP($B78,$Q$11:$T$13,4,FALSE),""))</f>
        <v/>
      </c>
      <c r="E78" s="115"/>
      <c r="F78" s="115"/>
      <c r="G78" s="116"/>
      <c r="H78" s="116"/>
      <c r="I78" s="116"/>
      <c r="J78" s="116"/>
      <c r="K78" s="117">
        <f t="shared" si="3"/>
        <v>0</v>
      </c>
      <c r="L78" s="356"/>
      <c r="M78" s="357"/>
      <c r="N78" s="67"/>
      <c r="O78" s="68"/>
    </row>
    <row r="79" spans="1:15">
      <c r="A79" s="125"/>
      <c r="B79" s="118"/>
      <c r="C79" s="114" t="str">
        <f>IFERROR(VLOOKUP($B79,'Site reference data'!$L$3:$O$820,2,FALSE),IFERROR(VLOOKUP($B79,$Q$11:$T$13,3,FALSE),""))</f>
        <v/>
      </c>
      <c r="D79" s="114" t="str">
        <f>IFERROR(VLOOKUP($B79,'Site reference data'!$L$3:$O$820,3,FALSE),IFERROR(VLOOKUP($B79,$Q$11:$T$13,4,FALSE),""))</f>
        <v/>
      </c>
      <c r="E79" s="115"/>
      <c r="F79" s="115"/>
      <c r="G79" s="116"/>
      <c r="H79" s="116"/>
      <c r="I79" s="116"/>
      <c r="J79" s="116"/>
      <c r="K79" s="117">
        <f t="shared" si="3"/>
        <v>0</v>
      </c>
      <c r="L79" s="356"/>
      <c r="M79" s="357"/>
      <c r="N79" s="67"/>
      <c r="O79" s="68"/>
    </row>
    <row r="80" spans="1:15">
      <c r="A80" s="125"/>
      <c r="B80" s="118"/>
      <c r="C80" s="114" t="str">
        <f>IFERROR(VLOOKUP($B80,'Site reference data'!$L$3:$O$820,2,FALSE),IFERROR(VLOOKUP($B80,$Q$11:$T$13,3,FALSE),""))</f>
        <v/>
      </c>
      <c r="D80" s="114" t="str">
        <f>IFERROR(VLOOKUP($B80,'Site reference data'!$L$3:$O$820,3,FALSE),IFERROR(VLOOKUP($B80,$Q$11:$T$13,4,FALSE),""))</f>
        <v/>
      </c>
      <c r="E80" s="115"/>
      <c r="F80" s="115"/>
      <c r="G80" s="116"/>
      <c r="H80" s="116"/>
      <c r="I80" s="116"/>
      <c r="J80" s="116"/>
      <c r="K80" s="117">
        <f t="shared" si="3"/>
        <v>0</v>
      </c>
      <c r="L80" s="356"/>
      <c r="M80" s="357"/>
      <c r="N80" s="67"/>
      <c r="O80" s="68"/>
    </row>
    <row r="81" spans="1:15">
      <c r="A81" s="125"/>
      <c r="B81" s="118"/>
      <c r="C81" s="114" t="str">
        <f>IFERROR(VLOOKUP($B81,'Site reference data'!$L$3:$O$820,2,FALSE),IFERROR(VLOOKUP($B81,$Q$11:$T$13,3,FALSE),""))</f>
        <v/>
      </c>
      <c r="D81" s="114" t="str">
        <f>IFERROR(VLOOKUP($B81,'Site reference data'!$L$3:$O$820,3,FALSE),IFERROR(VLOOKUP($B81,$Q$11:$T$13,4,FALSE),""))</f>
        <v/>
      </c>
      <c r="E81" s="115"/>
      <c r="F81" s="115"/>
      <c r="G81" s="116"/>
      <c r="H81" s="116"/>
      <c r="I81" s="116"/>
      <c r="J81" s="116"/>
      <c r="K81" s="117">
        <f t="shared" si="3"/>
        <v>0</v>
      </c>
      <c r="L81" s="356"/>
      <c r="M81" s="357"/>
      <c r="N81" s="67"/>
      <c r="O81" s="68"/>
    </row>
    <row r="82" spans="1:15">
      <c r="A82" s="125"/>
      <c r="B82" s="118"/>
      <c r="C82" s="114" t="str">
        <f>IFERROR(VLOOKUP($B82,'Site reference data'!$L$3:$O$820,2,FALSE),IFERROR(VLOOKUP($B82,$Q$11:$T$13,3,FALSE),""))</f>
        <v/>
      </c>
      <c r="D82" s="114" t="str">
        <f>IFERROR(VLOOKUP($B82,'Site reference data'!$L$3:$O$820,3,FALSE),IFERROR(VLOOKUP($B82,$Q$11:$T$13,4,FALSE),""))</f>
        <v/>
      </c>
      <c r="E82" s="115"/>
      <c r="F82" s="115"/>
      <c r="G82" s="116"/>
      <c r="H82" s="116"/>
      <c r="I82" s="116"/>
      <c r="J82" s="116"/>
      <c r="K82" s="117">
        <f t="shared" si="3"/>
        <v>0</v>
      </c>
      <c r="L82" s="356"/>
      <c r="M82" s="357"/>
      <c r="N82" s="67"/>
      <c r="O82" s="68"/>
    </row>
    <row r="83" spans="1:15">
      <c r="A83" s="125"/>
      <c r="B83" s="118"/>
      <c r="C83" s="114" t="str">
        <f>IFERROR(VLOOKUP($B83,'Site reference data'!$L$3:$O$820,2,FALSE),IFERROR(VLOOKUP($B83,$Q$11:$T$13,3,FALSE),""))</f>
        <v/>
      </c>
      <c r="D83" s="114" t="str">
        <f>IFERROR(VLOOKUP($B83,'Site reference data'!$L$3:$O$820,3,FALSE),IFERROR(VLOOKUP($B83,$Q$11:$T$13,4,FALSE),""))</f>
        <v/>
      </c>
      <c r="E83" s="115"/>
      <c r="F83" s="115"/>
      <c r="G83" s="116"/>
      <c r="H83" s="116"/>
      <c r="I83" s="116"/>
      <c r="J83" s="116"/>
      <c r="K83" s="117">
        <f t="shared" si="3"/>
        <v>0</v>
      </c>
      <c r="L83" s="356"/>
      <c r="M83" s="357"/>
      <c r="N83" s="67"/>
      <c r="O83" s="68"/>
    </row>
    <row r="84" spans="1:15">
      <c r="A84" s="125"/>
      <c r="B84" s="118"/>
      <c r="C84" s="114" t="str">
        <f>IFERROR(VLOOKUP($B84,'Site reference data'!$L$3:$O$820,2,FALSE),IFERROR(VLOOKUP($B84,$Q$11:$T$13,3,FALSE),""))</f>
        <v/>
      </c>
      <c r="D84" s="114" t="str">
        <f>IFERROR(VLOOKUP($B84,'Site reference data'!$L$3:$O$820,3,FALSE),IFERROR(VLOOKUP($B84,$Q$11:$T$13,4,FALSE),""))</f>
        <v/>
      </c>
      <c r="E84" s="115"/>
      <c r="F84" s="115"/>
      <c r="G84" s="116"/>
      <c r="H84" s="116"/>
      <c r="I84" s="116"/>
      <c r="J84" s="116"/>
      <c r="K84" s="117">
        <f t="shared" si="3"/>
        <v>0</v>
      </c>
      <c r="L84" s="356"/>
      <c r="M84" s="357"/>
      <c r="N84" s="67"/>
      <c r="O84" s="68"/>
    </row>
    <row r="85" spans="1:15">
      <c r="A85" s="125"/>
      <c r="B85" s="118"/>
      <c r="C85" s="114" t="str">
        <f>IFERROR(VLOOKUP($B85,'Site reference data'!$L$3:$O$820,2,FALSE),IFERROR(VLOOKUP($B85,$Q$11:$T$13,3,FALSE),""))</f>
        <v/>
      </c>
      <c r="D85" s="114" t="str">
        <f>IFERROR(VLOOKUP($B85,'Site reference data'!$L$3:$O$820,3,FALSE),IFERROR(VLOOKUP($B85,$Q$11:$T$13,4,FALSE),""))</f>
        <v/>
      </c>
      <c r="E85" s="115"/>
      <c r="F85" s="115"/>
      <c r="G85" s="116"/>
      <c r="H85" s="116"/>
      <c r="I85" s="116"/>
      <c r="J85" s="116"/>
      <c r="K85" s="117">
        <f t="shared" si="3"/>
        <v>0</v>
      </c>
      <c r="L85" s="356"/>
      <c r="M85" s="357"/>
      <c r="N85" s="67"/>
      <c r="O85" s="68"/>
    </row>
    <row r="86" spans="1:15">
      <c r="A86" s="125"/>
      <c r="B86" s="118"/>
      <c r="C86" s="114" t="str">
        <f>IFERROR(VLOOKUP($B86,'Site reference data'!$L$3:$O$820,2,FALSE),IFERROR(VLOOKUP($B86,$Q$11:$T$13,3,FALSE),""))</f>
        <v/>
      </c>
      <c r="D86" s="114" t="str">
        <f>IFERROR(VLOOKUP($B86,'Site reference data'!$L$3:$O$820,3,FALSE),IFERROR(VLOOKUP($B86,$Q$11:$T$13,4,FALSE),""))</f>
        <v/>
      </c>
      <c r="E86" s="115"/>
      <c r="F86" s="115"/>
      <c r="G86" s="116"/>
      <c r="H86" s="116"/>
      <c r="I86" s="116"/>
      <c r="J86" s="116"/>
      <c r="K86" s="117">
        <f t="shared" si="3"/>
        <v>0</v>
      </c>
      <c r="L86" s="356"/>
      <c r="M86" s="357"/>
      <c r="N86" s="67"/>
      <c r="O86" s="68"/>
    </row>
    <row r="87" spans="1:15">
      <c r="A87" s="125"/>
      <c r="B87" s="118"/>
      <c r="C87" s="114" t="str">
        <f>IFERROR(VLOOKUP($B87,'Site reference data'!$L$3:$O$820,2,FALSE),IFERROR(VLOOKUP($B87,$Q$11:$T$13,3,FALSE),""))</f>
        <v/>
      </c>
      <c r="D87" s="114" t="str">
        <f>IFERROR(VLOOKUP($B87,'Site reference data'!$L$3:$O$820,3,FALSE),IFERROR(VLOOKUP($B87,$Q$11:$T$13,4,FALSE),""))</f>
        <v/>
      </c>
      <c r="E87" s="115"/>
      <c r="F87" s="115"/>
      <c r="G87" s="116"/>
      <c r="H87" s="116"/>
      <c r="I87" s="116"/>
      <c r="J87" s="116"/>
      <c r="K87" s="117">
        <f t="shared" si="3"/>
        <v>0</v>
      </c>
      <c r="L87" s="356"/>
      <c r="M87" s="357"/>
      <c r="N87" s="67"/>
      <c r="O87" s="68"/>
    </row>
    <row r="88" spans="1:15">
      <c r="A88" s="125"/>
      <c r="B88" s="118"/>
      <c r="C88" s="114" t="str">
        <f>IFERROR(VLOOKUP($B88,'Site reference data'!$L$3:$O$820,2,FALSE),IFERROR(VLOOKUP($B88,$Q$11:$T$13,3,FALSE),""))</f>
        <v/>
      </c>
      <c r="D88" s="114" t="str">
        <f>IFERROR(VLOOKUP($B88,'Site reference data'!$L$3:$O$820,3,FALSE),IFERROR(VLOOKUP($B88,$Q$11:$T$13,4,FALSE),""))</f>
        <v/>
      </c>
      <c r="E88" s="115"/>
      <c r="F88" s="115"/>
      <c r="G88" s="116"/>
      <c r="H88" s="116"/>
      <c r="I88" s="116"/>
      <c r="J88" s="116"/>
      <c r="K88" s="117">
        <f t="shared" si="3"/>
        <v>0</v>
      </c>
      <c r="L88" s="356"/>
      <c r="M88" s="357"/>
      <c r="N88" s="67"/>
      <c r="O88" s="68"/>
    </row>
    <row r="89" spans="1:15">
      <c r="A89" s="125"/>
      <c r="B89" s="118"/>
      <c r="C89" s="114" t="str">
        <f>IFERROR(VLOOKUP($B89,'Site reference data'!$L$3:$O$820,2,FALSE),IFERROR(VLOOKUP($B89,$Q$11:$T$13,3,FALSE),""))</f>
        <v/>
      </c>
      <c r="D89" s="114" t="str">
        <f>IFERROR(VLOOKUP($B89,'Site reference data'!$L$3:$O$820,3,FALSE),IFERROR(VLOOKUP($B89,$Q$11:$T$13,4,FALSE),""))</f>
        <v/>
      </c>
      <c r="E89" s="115"/>
      <c r="F89" s="115"/>
      <c r="G89" s="116"/>
      <c r="H89" s="116"/>
      <c r="I89" s="116"/>
      <c r="J89" s="116"/>
      <c r="K89" s="117">
        <f t="shared" si="3"/>
        <v>0</v>
      </c>
      <c r="L89" s="356"/>
      <c r="M89" s="357"/>
      <c r="N89" s="67"/>
      <c r="O89" s="68"/>
    </row>
    <row r="90" spans="1:15">
      <c r="A90" s="125"/>
      <c r="B90" s="118"/>
      <c r="C90" s="114" t="str">
        <f>IFERROR(VLOOKUP($B90,'Site reference data'!$L$3:$O$820,2,FALSE),IFERROR(VLOOKUP($B90,$Q$11:$T$13,3,FALSE),""))</f>
        <v/>
      </c>
      <c r="D90" s="114" t="str">
        <f>IFERROR(VLOOKUP($B90,'Site reference data'!$L$3:$O$820,3,FALSE),IFERROR(VLOOKUP($B90,$Q$11:$T$13,4,FALSE),""))</f>
        <v/>
      </c>
      <c r="E90" s="115"/>
      <c r="F90" s="115"/>
      <c r="G90" s="116"/>
      <c r="H90" s="116"/>
      <c r="I90" s="116"/>
      <c r="J90" s="116"/>
      <c r="K90" s="117">
        <f t="shared" si="3"/>
        <v>0</v>
      </c>
      <c r="L90" s="356"/>
      <c r="M90" s="357"/>
      <c r="N90" s="67"/>
      <c r="O90" s="68"/>
    </row>
    <row r="91" spans="1:15">
      <c r="A91" s="125"/>
      <c r="B91" s="118"/>
      <c r="C91" s="114" t="str">
        <f>IFERROR(VLOOKUP($B91,'Site reference data'!$L$3:$O$820,2,FALSE),IFERROR(VLOOKUP($B91,$Q$11:$T$13,3,FALSE),""))</f>
        <v/>
      </c>
      <c r="D91" s="114" t="str">
        <f>IFERROR(VLOOKUP($B91,'Site reference data'!$L$3:$O$820,3,FALSE),IFERROR(VLOOKUP($B91,$Q$11:$T$13,4,FALSE),""))</f>
        <v/>
      </c>
      <c r="E91" s="115"/>
      <c r="F91" s="115"/>
      <c r="G91" s="116"/>
      <c r="H91" s="116"/>
      <c r="I91" s="116"/>
      <c r="J91" s="116"/>
      <c r="K91" s="117">
        <f t="shared" si="3"/>
        <v>0</v>
      </c>
      <c r="L91" s="356"/>
      <c r="M91" s="357"/>
      <c r="N91" s="67"/>
      <c r="O91" s="68"/>
    </row>
    <row r="92" spans="1:15">
      <c r="A92" s="125"/>
      <c r="B92" s="118"/>
      <c r="C92" s="114" t="str">
        <f>IFERROR(VLOOKUP($B92,'Site reference data'!$L$3:$O$820,2,FALSE),IFERROR(VLOOKUP($B92,$Q$11:$T$13,3,FALSE),""))</f>
        <v/>
      </c>
      <c r="D92" s="114" t="str">
        <f>IFERROR(VLOOKUP($B92,'Site reference data'!$L$3:$O$820,3,FALSE),IFERROR(VLOOKUP($B92,$Q$11:$T$13,4,FALSE),""))</f>
        <v/>
      </c>
      <c r="E92" s="115"/>
      <c r="F92" s="115"/>
      <c r="G92" s="116"/>
      <c r="H92" s="116"/>
      <c r="I92" s="116"/>
      <c r="J92" s="116"/>
      <c r="K92" s="117">
        <f t="shared" si="3"/>
        <v>0</v>
      </c>
      <c r="L92" s="356"/>
      <c r="M92" s="357"/>
      <c r="N92" s="67"/>
      <c r="O92" s="68"/>
    </row>
    <row r="93" spans="1:15">
      <c r="A93" s="125"/>
      <c r="B93" s="118"/>
      <c r="C93" s="114" t="str">
        <f>IFERROR(VLOOKUP($B93,'Site reference data'!$L$3:$O$820,2,FALSE),IFERROR(VLOOKUP($B93,$Q$11:$T$13,3,FALSE),""))</f>
        <v/>
      </c>
      <c r="D93" s="114" t="str">
        <f>IFERROR(VLOOKUP($B93,'Site reference data'!$L$3:$O$820,3,FALSE),IFERROR(VLOOKUP($B93,$Q$11:$T$13,4,FALSE),""))</f>
        <v/>
      </c>
      <c r="E93" s="115"/>
      <c r="F93" s="115"/>
      <c r="G93" s="116"/>
      <c r="H93" s="116"/>
      <c r="I93" s="116"/>
      <c r="J93" s="116"/>
      <c r="K93" s="117">
        <f t="shared" si="3"/>
        <v>0</v>
      </c>
      <c r="L93" s="356"/>
      <c r="M93" s="357"/>
      <c r="N93" s="67"/>
      <c r="O93" s="68"/>
    </row>
    <row r="94" spans="1:15">
      <c r="A94" s="125"/>
      <c r="B94" s="118"/>
      <c r="C94" s="114" t="str">
        <f>IFERROR(VLOOKUP($B94,'Site reference data'!$L$3:$O$820,2,FALSE),IFERROR(VLOOKUP($B94,$Q$11:$T$13,3,FALSE),""))</f>
        <v/>
      </c>
      <c r="D94" s="114" t="str">
        <f>IFERROR(VLOOKUP($B94,'Site reference data'!$L$3:$O$820,3,FALSE),IFERROR(VLOOKUP($B94,$Q$11:$T$13,4,FALSE),""))</f>
        <v/>
      </c>
      <c r="E94" s="115"/>
      <c r="F94" s="115"/>
      <c r="G94" s="116"/>
      <c r="H94" s="116"/>
      <c r="I94" s="116"/>
      <c r="J94" s="116"/>
      <c r="K94" s="117">
        <f t="shared" si="3"/>
        <v>0</v>
      </c>
      <c r="L94" s="356"/>
      <c r="M94" s="357"/>
      <c r="N94" s="67"/>
      <c r="O94" s="68"/>
    </row>
    <row r="95" spans="1:15" ht="14" thickBot="1">
      <c r="A95" s="161"/>
      <c r="B95" s="162"/>
      <c r="C95" s="163" t="str">
        <f>IFERROR(VLOOKUP($B95,'Site reference data'!$L$3:$O$820,2,FALSE),IFERROR(VLOOKUP($B95,$Q$11:$T$13,3,FALSE),""))</f>
        <v/>
      </c>
      <c r="D95" s="163" t="str">
        <f>IFERROR(VLOOKUP($B95,'Site reference data'!$L$3:$O$820,3,FALSE),IFERROR(VLOOKUP($B95,$Q$11:$T$13,4,FALSE),""))</f>
        <v/>
      </c>
      <c r="E95" s="164"/>
      <c r="F95" s="164"/>
      <c r="G95" s="165"/>
      <c r="H95" s="165"/>
      <c r="I95" s="165"/>
      <c r="J95" s="165"/>
      <c r="K95" s="166">
        <f t="shared" si="3"/>
        <v>0</v>
      </c>
      <c r="L95" s="358"/>
      <c r="M95" s="359"/>
      <c r="N95" s="167"/>
      <c r="O95" s="168"/>
    </row>
  </sheetData>
  <sheetProtection algorithmName="SHA-512" hashValue="RdVISOFD+MKlK7AzU0ujUkBCMMChtkKln9eZVWu+vrNyzX+vb2UMNFcB1EPWvxwL9kNkhN5VIv2iMML28Hi/5w==" saltValue="CXmLcdchU4B0hNjNquEPuA==" spinCount="100000" sheet="1" objects="1" scenarios="1"/>
  <mergeCells count="118">
    <mergeCell ref="C6:D6"/>
    <mergeCell ref="G6:K6"/>
    <mergeCell ref="C4:D4"/>
    <mergeCell ref="F4:G4"/>
    <mergeCell ref="C7:D7"/>
    <mergeCell ref="G7:K7"/>
    <mergeCell ref="L44:M44"/>
    <mergeCell ref="L45:M45"/>
    <mergeCell ref="L46:M46"/>
    <mergeCell ref="L43:M43"/>
    <mergeCell ref="L12:M12"/>
    <mergeCell ref="L18:M18"/>
    <mergeCell ref="L19:M19"/>
    <mergeCell ref="L20:M20"/>
    <mergeCell ref="L9:M9"/>
    <mergeCell ref="L10:M10"/>
    <mergeCell ref="L14:M14"/>
    <mergeCell ref="L15:M15"/>
    <mergeCell ref="L16:M16"/>
    <mergeCell ref="L38:M38"/>
    <mergeCell ref="L39:M39"/>
    <mergeCell ref="L40:M40"/>
    <mergeCell ref="L41:M41"/>
    <mergeCell ref="L42:M42"/>
    <mergeCell ref="A2:D2"/>
    <mergeCell ref="E1:F1"/>
    <mergeCell ref="A4:B4"/>
    <mergeCell ref="H1:J1"/>
    <mergeCell ref="A1:D1"/>
    <mergeCell ref="J4:M4"/>
    <mergeCell ref="H4:I4"/>
    <mergeCell ref="M1:O1"/>
    <mergeCell ref="M2:O2"/>
    <mergeCell ref="N4:O4"/>
    <mergeCell ref="K1:L1"/>
    <mergeCell ref="K2:L2"/>
    <mergeCell ref="Q6:T6"/>
    <mergeCell ref="Q7:T9"/>
    <mergeCell ref="Q10:T10"/>
    <mergeCell ref="Q11:R11"/>
    <mergeCell ref="Q12:R12"/>
    <mergeCell ref="L37:M37"/>
    <mergeCell ref="L35:M35"/>
    <mergeCell ref="L26:M26"/>
    <mergeCell ref="L11:M11"/>
    <mergeCell ref="L36:M36"/>
    <mergeCell ref="L34:M34"/>
    <mergeCell ref="L29:M29"/>
    <mergeCell ref="L27:M27"/>
    <mergeCell ref="L32:M32"/>
    <mergeCell ref="L33:M33"/>
    <mergeCell ref="L28:M28"/>
    <mergeCell ref="L30:M30"/>
    <mergeCell ref="L31:M31"/>
    <mergeCell ref="L24:M24"/>
    <mergeCell ref="L25:M25"/>
    <mergeCell ref="L6:O6"/>
    <mergeCell ref="L23:M23"/>
    <mergeCell ref="L7:O8"/>
    <mergeCell ref="L21:M21"/>
    <mergeCell ref="Q13:R13"/>
    <mergeCell ref="R16:V16"/>
    <mergeCell ref="R17:V17"/>
    <mergeCell ref="R18:V18"/>
    <mergeCell ref="L22:M22"/>
    <mergeCell ref="L13:M13"/>
    <mergeCell ref="L17:M17"/>
    <mergeCell ref="R19:V20"/>
    <mergeCell ref="Q19:Q20"/>
    <mergeCell ref="L52:M52"/>
    <mergeCell ref="L53:M53"/>
    <mergeCell ref="L54:M54"/>
    <mergeCell ref="L55:M55"/>
    <mergeCell ref="L56:M56"/>
    <mergeCell ref="L47:M47"/>
    <mergeCell ref="L48:M48"/>
    <mergeCell ref="L49:M49"/>
    <mergeCell ref="L50:M50"/>
    <mergeCell ref="L51:M51"/>
    <mergeCell ref="L62:M62"/>
    <mergeCell ref="L63:M63"/>
    <mergeCell ref="L64:M64"/>
    <mergeCell ref="L65:M65"/>
    <mergeCell ref="L66:M66"/>
    <mergeCell ref="L57:M57"/>
    <mergeCell ref="L58:M58"/>
    <mergeCell ref="L59:M59"/>
    <mergeCell ref="L60:M60"/>
    <mergeCell ref="L61:M61"/>
    <mergeCell ref="L72:M72"/>
    <mergeCell ref="L73:M73"/>
    <mergeCell ref="L74:M74"/>
    <mergeCell ref="L75:M75"/>
    <mergeCell ref="L76:M76"/>
    <mergeCell ref="L67:M67"/>
    <mergeCell ref="L68:M68"/>
    <mergeCell ref="L69:M69"/>
    <mergeCell ref="L70:M70"/>
    <mergeCell ref="L71:M71"/>
    <mergeCell ref="L82:M82"/>
    <mergeCell ref="L83:M83"/>
    <mergeCell ref="L84:M84"/>
    <mergeCell ref="L85:M85"/>
    <mergeCell ref="L86:M86"/>
    <mergeCell ref="L77:M77"/>
    <mergeCell ref="L78:M78"/>
    <mergeCell ref="L79:M79"/>
    <mergeCell ref="L80:M80"/>
    <mergeCell ref="L81:M81"/>
    <mergeCell ref="L92:M92"/>
    <mergeCell ref="L93:M93"/>
    <mergeCell ref="L94:M94"/>
    <mergeCell ref="L95:M95"/>
    <mergeCell ref="L87:M87"/>
    <mergeCell ref="L88:M88"/>
    <mergeCell ref="L89:M89"/>
    <mergeCell ref="L90:M90"/>
    <mergeCell ref="L91:M91"/>
  </mergeCells>
  <phoneticPr fontId="14" type="noConversion"/>
  <dataValidations count="5">
    <dataValidation type="list" allowBlank="1" showInputMessage="1" showErrorMessage="1" sqref="L9:O95" xr:uid="{00000000-0002-0000-0300-000000000000}">
      <formula1>Activities</formula1>
    </dataValidation>
    <dataValidation type="date" allowBlank="1" showInputMessage="1" showErrorMessage="1" sqref="A9:A95" xr:uid="{00000000-0002-0000-0300-000001000000}">
      <formula1>45505</formula1>
      <formula2>45792</formula2>
    </dataValidation>
    <dataValidation allowBlank="1" showInputMessage="1" showErrorMessage="1" promptTitle="Site Name" prompt="Add Site name here" sqref="Q11:R13" xr:uid="{00000000-0002-0000-0300-000003000000}"/>
    <dataValidation allowBlank="1" showInputMessage="1" showErrorMessage="1" promptTitle="Site Coordinates" prompt="Add latitude coordinates here" sqref="S11:S13" xr:uid="{00000000-0002-0000-0300-000004000000}"/>
    <dataValidation allowBlank="1" showInputMessage="1" showErrorMessage="1" promptTitle="Site Coordinates" prompt="Add longitude coordinates here" sqref="T11:T13" xr:uid="{00000000-0002-0000-0300-000005000000}"/>
  </dataValidations>
  <hyperlinks>
    <hyperlink ref="O5" location="Instructions!B87" display="Activity Example" xr:uid="{1CA6EC17-F6C3-534E-BE94-01C726FA240F}"/>
    <hyperlink ref="E1:F1" location="Instructions!C66" display="View Instructions for this Page" xr:uid="{51E91A88-F340-BB4D-A735-B553ABC1077F}"/>
  </hyperlinks>
  <pageMargins left="0.51181102362204722" right="0.51181102362204722" top="0.74803149606299213" bottom="0.74803149606299213" header="0.51181102362204722" footer="0.51181102362204722"/>
  <pageSetup scale="75" orientation="landscape" horizontalDpi="300" verticalDpi="300"/>
  <headerFooter>
    <oddHeader>&amp;C&amp;14POST-VISIT REPORT:  PART 2 - Site visit Record</oddHeader>
  </headerFooter>
  <ignoredErrors>
    <ignoredError sqref="K9 K10:K37 K1:K2 C4" emptyCellReference="1"/>
  </ignoredErrors>
  <extLst>
    <ext xmlns:x14="http://schemas.microsoft.com/office/spreadsheetml/2009/9/main" uri="{CCE6A557-97BC-4b89-ADB6-D9C93CAAB3DF}">
      <x14:dataValidations xmlns:xm="http://schemas.microsoft.com/office/excel/2006/main" count="1">
        <x14:dataValidation type="list" allowBlank="1" showInputMessage="1" xr:uid="{00000000-0002-0000-0300-000002000000}">
          <x14:formula1>
            <xm:f>myvariables!$Q$2:$Q$808</xm:f>
          </x14:formula1>
          <xm:sqref>B9:B95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J28"/>
  <sheetViews>
    <sheetView workbookViewId="0">
      <selection activeCell="J1" sqref="J1"/>
    </sheetView>
  </sheetViews>
  <sheetFormatPr baseColWidth="10" defaultColWidth="11.5" defaultRowHeight="13"/>
  <cols>
    <col min="1" max="1" width="4.6640625" customWidth="1"/>
    <col min="2" max="3" width="14.83203125" customWidth="1"/>
    <col min="4" max="4" width="15.83203125" customWidth="1"/>
    <col min="5" max="5" width="18.1640625" customWidth="1"/>
    <col min="6" max="8" width="15.83203125" customWidth="1"/>
    <col min="9" max="9" width="17.83203125" customWidth="1"/>
  </cols>
  <sheetData>
    <row r="1" spans="1:10" ht="18" customHeight="1" thickBot="1">
      <c r="A1" s="396" t="s">
        <v>1160</v>
      </c>
      <c r="B1" s="397"/>
      <c r="C1" s="397"/>
      <c r="D1" s="397"/>
      <c r="E1" s="397"/>
      <c r="F1" s="398"/>
      <c r="G1" s="337" t="s">
        <v>568</v>
      </c>
      <c r="H1" s="337"/>
      <c r="I1" s="54"/>
      <c r="J1" s="170" t="s">
        <v>2508</v>
      </c>
    </row>
    <row r="4" spans="1:10">
      <c r="A4" s="25" t="s">
        <v>28</v>
      </c>
      <c r="B4" s="25" t="s">
        <v>29</v>
      </c>
      <c r="C4" s="22"/>
      <c r="D4" s="22"/>
      <c r="E4" s="22"/>
      <c r="F4" s="22"/>
      <c r="G4" s="22"/>
      <c r="H4" s="22"/>
      <c r="I4" s="22"/>
      <c r="J4" s="22"/>
    </row>
    <row r="5" spans="1:10">
      <c r="A5" s="349" t="s">
        <v>30</v>
      </c>
      <c r="B5" s="350"/>
      <c r="C5" s="350"/>
      <c r="D5" s="350"/>
      <c r="E5" s="351"/>
      <c r="F5" s="55" t="s">
        <v>1161</v>
      </c>
      <c r="G5" s="23" t="s">
        <v>2908</v>
      </c>
      <c r="H5" s="324"/>
      <c r="I5" s="325"/>
      <c r="J5" s="22"/>
    </row>
    <row r="6" spans="1:10" ht="13" customHeight="1">
      <c r="A6" s="320" t="str">
        <f>T('Part 1- Expedition Record'!B10)</f>
        <v/>
      </c>
      <c r="B6" s="321"/>
      <c r="C6" s="321"/>
      <c r="D6" s="321"/>
      <c r="E6" s="322"/>
      <c r="F6" s="333" t="s">
        <v>1232</v>
      </c>
      <c r="G6" s="334"/>
      <c r="H6" s="321"/>
      <c r="I6" s="322"/>
      <c r="J6" s="22"/>
    </row>
    <row r="7" spans="1:10">
      <c r="A7" s="297" t="s">
        <v>1233</v>
      </c>
      <c r="B7" s="298"/>
      <c r="C7" s="298"/>
      <c r="D7" s="298"/>
      <c r="E7" s="311"/>
      <c r="F7" s="297" t="s">
        <v>1234</v>
      </c>
      <c r="G7" s="298"/>
      <c r="H7" s="298"/>
      <c r="I7" s="311"/>
      <c r="J7" s="22"/>
    </row>
    <row r="8" spans="1:10">
      <c r="A8" s="320"/>
      <c r="B8" s="321"/>
      <c r="C8" s="321"/>
      <c r="D8" s="321"/>
      <c r="E8" s="322"/>
      <c r="F8" s="320"/>
      <c r="G8" s="321"/>
      <c r="H8" s="321"/>
      <c r="I8" s="322"/>
      <c r="J8" s="22"/>
    </row>
    <row r="9" spans="1:10" ht="15" customHeight="1">
      <c r="A9" s="333" t="s">
        <v>1235</v>
      </c>
      <c r="B9" s="334"/>
      <c r="C9" s="334"/>
      <c r="D9" s="417"/>
      <c r="E9" s="418"/>
      <c r="F9" s="333" t="s">
        <v>1236</v>
      </c>
      <c r="G9" s="334"/>
      <c r="H9" s="419"/>
      <c r="I9" s="420"/>
      <c r="J9" s="22"/>
    </row>
    <row r="11" spans="1:10">
      <c r="A11" s="25" t="s">
        <v>42</v>
      </c>
      <c r="B11" s="25" t="s">
        <v>1229</v>
      </c>
      <c r="C11" s="22"/>
      <c r="D11" s="22"/>
      <c r="E11" s="22"/>
      <c r="F11" s="22"/>
      <c r="G11" s="22"/>
      <c r="H11" s="22"/>
      <c r="I11" s="22"/>
    </row>
    <row r="12" spans="1:10">
      <c r="A12" s="297" t="s">
        <v>1239</v>
      </c>
      <c r="B12" s="298"/>
      <c r="C12" s="298"/>
      <c r="D12" s="298"/>
      <c r="E12" s="298"/>
      <c r="F12" s="298"/>
      <c r="G12" s="298"/>
      <c r="H12" s="298"/>
      <c r="I12" s="311"/>
    </row>
    <row r="13" spans="1:10" ht="55" customHeight="1">
      <c r="A13" s="414"/>
      <c r="B13" s="415"/>
      <c r="C13" s="415"/>
      <c r="D13" s="415"/>
      <c r="E13" s="415"/>
      <c r="F13" s="415"/>
      <c r="G13" s="415"/>
      <c r="H13" s="415"/>
      <c r="I13" s="416"/>
    </row>
    <row r="14" spans="1:10">
      <c r="A14" s="297" t="s">
        <v>1230</v>
      </c>
      <c r="B14" s="298"/>
      <c r="C14" s="298"/>
      <c r="D14" s="298"/>
      <c r="E14" s="298"/>
      <c r="F14" s="298"/>
      <c r="G14" s="298"/>
      <c r="H14" s="298"/>
      <c r="I14" s="311"/>
    </row>
    <row r="15" spans="1:10" ht="55" customHeight="1">
      <c r="A15" s="414"/>
      <c r="B15" s="415"/>
      <c r="C15" s="415"/>
      <c r="D15" s="415"/>
      <c r="E15" s="415"/>
      <c r="F15" s="415"/>
      <c r="G15" s="415"/>
      <c r="H15" s="415"/>
      <c r="I15" s="416"/>
    </row>
    <row r="16" spans="1:10">
      <c r="A16" s="297" t="s">
        <v>1945</v>
      </c>
      <c r="B16" s="298"/>
      <c r="C16" s="298"/>
      <c r="D16" s="298"/>
      <c r="E16" s="298"/>
      <c r="F16" s="298"/>
      <c r="G16" s="298"/>
      <c r="H16" s="298"/>
      <c r="I16" s="311"/>
    </row>
    <row r="17" spans="1:9" ht="55" customHeight="1">
      <c r="A17" s="414"/>
      <c r="B17" s="415"/>
      <c r="C17" s="415"/>
      <c r="D17" s="415"/>
      <c r="E17" s="415"/>
      <c r="F17" s="415"/>
      <c r="G17" s="415"/>
      <c r="H17" s="415"/>
      <c r="I17" s="416"/>
    </row>
    <row r="18" spans="1:9">
      <c r="A18" s="297" t="s">
        <v>1231</v>
      </c>
      <c r="B18" s="298"/>
      <c r="C18" s="298"/>
      <c r="D18" s="298"/>
      <c r="E18" s="298"/>
      <c r="F18" s="298"/>
      <c r="G18" s="298"/>
      <c r="H18" s="298"/>
      <c r="I18" s="311"/>
    </row>
    <row r="19" spans="1:9" ht="55" customHeight="1">
      <c r="A19" s="414"/>
      <c r="B19" s="415"/>
      <c r="C19" s="415"/>
      <c r="D19" s="415"/>
      <c r="E19" s="415"/>
      <c r="F19" s="415"/>
      <c r="G19" s="415"/>
      <c r="H19" s="415"/>
      <c r="I19" s="416"/>
    </row>
    <row r="20" spans="1:9">
      <c r="A20" s="413" t="s">
        <v>1872</v>
      </c>
      <c r="B20" s="413"/>
      <c r="C20" s="413"/>
      <c r="D20" s="413"/>
      <c r="E20" s="413"/>
      <c r="F20" s="56"/>
      <c r="G20" s="79"/>
      <c r="H20" s="56" t="s">
        <v>1115</v>
      </c>
      <c r="I20" s="80"/>
    </row>
    <row r="21" spans="1:9">
      <c r="A21" s="413" t="s">
        <v>2003</v>
      </c>
      <c r="B21" s="413"/>
      <c r="C21" s="413"/>
      <c r="D21" s="413"/>
      <c r="E21" s="413"/>
      <c r="F21" s="23"/>
      <c r="G21" s="82"/>
      <c r="H21" s="23" t="s">
        <v>1115</v>
      </c>
      <c r="I21" s="80"/>
    </row>
    <row r="22" spans="1:9">
      <c r="A22" s="413" t="s">
        <v>2208</v>
      </c>
      <c r="B22" s="413"/>
      <c r="C22" s="413"/>
      <c r="D22" s="413"/>
      <c r="E22" s="413"/>
      <c r="F22" s="56"/>
      <c r="G22" s="79"/>
      <c r="H22" s="56"/>
      <c r="I22" s="93"/>
    </row>
    <row r="23" spans="1:9">
      <c r="A23" s="413" t="s">
        <v>2209</v>
      </c>
      <c r="B23" s="413"/>
      <c r="C23" s="413"/>
      <c r="D23" s="413"/>
      <c r="E23" s="413"/>
      <c r="F23" s="23"/>
      <c r="G23" s="82"/>
      <c r="H23" s="23"/>
      <c r="I23" s="93"/>
    </row>
    <row r="24" spans="1:9">
      <c r="A24" s="83"/>
      <c r="B24" s="83"/>
      <c r="C24" s="83"/>
      <c r="D24" s="83"/>
      <c r="E24" s="83"/>
      <c r="I24" s="81"/>
    </row>
    <row r="28" spans="1:9">
      <c r="F28" s="74"/>
    </row>
  </sheetData>
  <sheetProtection algorithmName="SHA-512" hashValue="/i38P9tENrZ4RcRMEYB2ZN7vvoAz3FSzMgRkXTR/3RVpOCzYf6swRTeOZQUnsVmwVxYU6ZGDrdQnsdV38b5GdA==" saltValue="TgotKNE5jL65NS8ORYDSUQ==" spinCount="100000" sheet="1" objects="1" scenarios="1"/>
  <mergeCells count="27">
    <mergeCell ref="A1:F1"/>
    <mergeCell ref="G1:H1"/>
    <mergeCell ref="F7:I7"/>
    <mergeCell ref="A7:E7"/>
    <mergeCell ref="F8:I8"/>
    <mergeCell ref="A8:E8"/>
    <mergeCell ref="A5:E5"/>
    <mergeCell ref="H5:I5"/>
    <mergeCell ref="A6:E6"/>
    <mergeCell ref="F6:G6"/>
    <mergeCell ref="H6:I6"/>
    <mergeCell ref="A12:I12"/>
    <mergeCell ref="A9:C9"/>
    <mergeCell ref="D9:E9"/>
    <mergeCell ref="F9:G9"/>
    <mergeCell ref="H9:I9"/>
    <mergeCell ref="A13:I13"/>
    <mergeCell ref="A14:I14"/>
    <mergeCell ref="A15:I15"/>
    <mergeCell ref="A16:I16"/>
    <mergeCell ref="A21:E21"/>
    <mergeCell ref="A20:E20"/>
    <mergeCell ref="A22:E22"/>
    <mergeCell ref="A23:E23"/>
    <mergeCell ref="A17:I17"/>
    <mergeCell ref="A18:I18"/>
    <mergeCell ref="A19:I19"/>
  </mergeCells>
  <dataValidations count="2">
    <dataValidation type="list" allowBlank="1" showInputMessage="1" showErrorMessage="1" sqref="I20:I21" xr:uid="{00000000-0002-0000-0600-000000000000}">
      <formula1>YesNo</formula1>
    </dataValidation>
    <dataValidation type="date" showInputMessage="1" showErrorMessage="1" sqref="H9:I9 D9:E9" xr:uid="{00000000-0002-0000-0600-000001000000}">
      <formula1>45474</formula1>
      <formula2>45838</formula2>
    </dataValidation>
  </dataValidations>
  <hyperlinks>
    <hyperlink ref="G1:H1" location="Instructions!C102" display="View Instructions for this Page" xr:uid="{6AF23EF2-54D9-1947-A09C-B7DC01BE5C68}"/>
  </hyperlinks>
  <pageMargins left="0.70866141732283472" right="0.70866141732283472" top="0.74803149606299213" bottom="0.74803149606299213" header="0.31496062992125984" footer="0.31496062992125984"/>
  <pageSetup scale="85"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xr:uid="{F7716566-317F-1A43-B77E-76CFDD6BCFA5}">
          <x14:formula1>
            <xm:f>myvariables!$AH$2:$AH$873</xm:f>
          </x14:formula1>
          <xm:sqref>A8:I8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6C6A-1640-C041-AA91-0ABAB945D9F3}">
  <dimension ref="A1:L45"/>
  <sheetViews>
    <sheetView workbookViewId="0">
      <selection activeCell="B3" sqref="B3"/>
    </sheetView>
  </sheetViews>
  <sheetFormatPr baseColWidth="10" defaultColWidth="9.1640625" defaultRowHeight="13"/>
  <cols>
    <col min="1" max="3" width="29.6640625" style="133" customWidth="1"/>
    <col min="4" max="4" width="20.83203125" style="134" customWidth="1"/>
    <col min="5" max="7" width="20.33203125" style="134" customWidth="1"/>
    <col min="8" max="10" width="27.1640625" style="133" customWidth="1"/>
    <col min="11" max="11" width="25.6640625" style="133" customWidth="1"/>
    <col min="12" max="12" width="57.33203125" style="135" customWidth="1"/>
    <col min="13" max="16384" width="9.1640625" style="133"/>
  </cols>
  <sheetData>
    <row r="1" spans="1:12" s="132" customFormat="1" ht="31" thickBot="1">
      <c r="A1" s="421" t="s">
        <v>2359</v>
      </c>
      <c r="B1" s="422"/>
      <c r="C1" s="422"/>
      <c r="D1" s="423"/>
      <c r="E1" s="170" t="s">
        <v>2508</v>
      </c>
      <c r="F1" s="424" t="s">
        <v>568</v>
      </c>
      <c r="G1" s="424"/>
      <c r="H1" s="159"/>
      <c r="I1" s="156"/>
      <c r="J1" s="160"/>
      <c r="K1" s="108"/>
      <c r="L1" s="131"/>
    </row>
    <row r="2" spans="1:12" s="132" customFormat="1" ht="30">
      <c r="A2" s="157" t="s">
        <v>2355</v>
      </c>
      <c r="B2" s="157"/>
      <c r="C2" s="157"/>
      <c r="D2" s="157"/>
      <c r="E2" s="158"/>
      <c r="F2" s="158"/>
      <c r="G2" s="158"/>
      <c r="H2" s="158"/>
      <c r="I2" s="158"/>
      <c r="J2" s="157"/>
      <c r="K2" s="157"/>
      <c r="L2" s="131"/>
    </row>
    <row r="3" spans="1:12" s="132" customFormat="1" ht="30">
      <c r="A3" s="150"/>
      <c r="B3" s="150"/>
      <c r="C3" s="150"/>
      <c r="D3" s="150"/>
      <c r="E3" s="158"/>
      <c r="F3" s="158"/>
      <c r="G3" s="158"/>
      <c r="H3" s="158"/>
      <c r="I3" s="158"/>
      <c r="J3" s="150"/>
      <c r="K3" s="150"/>
      <c r="L3" s="131"/>
    </row>
    <row r="4" spans="1:12" ht="14" thickBot="1"/>
    <row r="5" spans="1:12" s="139" customFormat="1" ht="26" thickBot="1">
      <c r="A5" s="136" t="s">
        <v>2356</v>
      </c>
      <c r="B5" s="153" t="s">
        <v>2418</v>
      </c>
      <c r="C5" s="153" t="s">
        <v>2419</v>
      </c>
      <c r="D5" s="137" t="s">
        <v>2357</v>
      </c>
      <c r="E5" s="137" t="s">
        <v>2358</v>
      </c>
      <c r="F5" s="137" t="s">
        <v>2420</v>
      </c>
      <c r="G5" s="137" t="s">
        <v>2430</v>
      </c>
      <c r="H5" s="137" t="s">
        <v>2426</v>
      </c>
      <c r="I5" s="137" t="s">
        <v>2431</v>
      </c>
      <c r="J5" s="137" t="s">
        <v>2422</v>
      </c>
      <c r="K5" s="137" t="s">
        <v>2421</v>
      </c>
      <c r="L5" s="138" t="s">
        <v>2423</v>
      </c>
    </row>
    <row r="6" spans="1:12" ht="16" customHeight="1">
      <c r="A6" s="140"/>
      <c r="B6" s="154"/>
      <c r="C6" s="154"/>
      <c r="D6" s="141"/>
      <c r="E6" s="141"/>
      <c r="F6" s="142"/>
      <c r="G6" s="142"/>
      <c r="H6" s="142"/>
      <c r="I6" s="142"/>
      <c r="J6" s="142"/>
      <c r="K6" s="142"/>
      <c r="L6" s="143"/>
    </row>
    <row r="7" spans="1:12" ht="16" customHeight="1">
      <c r="A7" s="140"/>
      <c r="B7" s="154"/>
      <c r="C7" s="154"/>
      <c r="D7" s="141"/>
      <c r="E7" s="141"/>
      <c r="F7" s="142"/>
      <c r="G7" s="142"/>
      <c r="H7" s="142"/>
      <c r="I7" s="142"/>
      <c r="J7" s="142"/>
      <c r="K7" s="142"/>
      <c r="L7" s="143"/>
    </row>
    <row r="8" spans="1:12" ht="16" customHeight="1">
      <c r="A8" s="140"/>
      <c r="B8" s="154"/>
      <c r="C8" s="154"/>
      <c r="D8" s="141"/>
      <c r="E8" s="141"/>
      <c r="F8" s="142"/>
      <c r="G8" s="142"/>
      <c r="H8" s="142"/>
      <c r="I8" s="142"/>
      <c r="J8" s="142"/>
      <c r="K8" s="142"/>
      <c r="L8" s="143"/>
    </row>
    <row r="9" spans="1:12" ht="16" customHeight="1">
      <c r="A9" s="140"/>
      <c r="B9" s="154"/>
      <c r="C9" s="154"/>
      <c r="D9" s="141"/>
      <c r="E9" s="141"/>
      <c r="F9" s="142"/>
      <c r="G9" s="142"/>
      <c r="H9" s="142"/>
      <c r="I9" s="142"/>
      <c r="J9" s="142"/>
      <c r="K9" s="142"/>
      <c r="L9" s="143"/>
    </row>
    <row r="10" spans="1:12" ht="16" customHeight="1">
      <c r="A10" s="140"/>
      <c r="B10" s="154"/>
      <c r="C10" s="154"/>
      <c r="D10" s="141"/>
      <c r="E10" s="141"/>
      <c r="F10" s="142"/>
      <c r="G10" s="142"/>
      <c r="H10" s="142"/>
      <c r="I10" s="142"/>
      <c r="J10" s="142"/>
      <c r="K10" s="142"/>
      <c r="L10" s="143"/>
    </row>
    <row r="11" spans="1:12" ht="16" customHeight="1">
      <c r="A11" s="140"/>
      <c r="B11" s="154"/>
      <c r="C11" s="154"/>
      <c r="D11" s="141"/>
      <c r="E11" s="141"/>
      <c r="F11" s="142"/>
      <c r="G11" s="142"/>
      <c r="H11" s="142"/>
      <c r="I11" s="142"/>
      <c r="J11" s="142"/>
      <c r="K11" s="142"/>
      <c r="L11" s="143"/>
    </row>
    <row r="12" spans="1:12" ht="16" customHeight="1">
      <c r="A12" s="140"/>
      <c r="B12" s="154"/>
      <c r="C12" s="154"/>
      <c r="D12" s="141"/>
      <c r="E12" s="141"/>
      <c r="F12" s="142"/>
      <c r="G12" s="142"/>
      <c r="H12" s="142"/>
      <c r="I12" s="142"/>
      <c r="J12" s="142"/>
      <c r="K12" s="142"/>
      <c r="L12" s="143"/>
    </row>
    <row r="13" spans="1:12" ht="16" customHeight="1">
      <c r="A13" s="140"/>
      <c r="B13" s="154"/>
      <c r="C13" s="154"/>
      <c r="D13" s="141"/>
      <c r="E13" s="141"/>
      <c r="F13" s="142"/>
      <c r="G13" s="142"/>
      <c r="H13" s="142"/>
      <c r="I13" s="142"/>
      <c r="J13" s="142"/>
      <c r="K13" s="142"/>
      <c r="L13" s="143"/>
    </row>
    <row r="14" spans="1:12" ht="16" customHeight="1">
      <c r="A14" s="140"/>
      <c r="B14" s="154"/>
      <c r="C14" s="154"/>
      <c r="D14" s="141"/>
      <c r="E14" s="141"/>
      <c r="F14" s="142"/>
      <c r="G14" s="142"/>
      <c r="H14" s="142"/>
      <c r="I14" s="142"/>
      <c r="J14" s="142"/>
      <c r="K14" s="142"/>
      <c r="L14" s="143"/>
    </row>
    <row r="15" spans="1:12" ht="16" customHeight="1">
      <c r="A15" s="140"/>
      <c r="B15" s="154"/>
      <c r="C15" s="154"/>
      <c r="D15" s="141"/>
      <c r="E15" s="141"/>
      <c r="F15" s="142"/>
      <c r="G15" s="142"/>
      <c r="H15" s="142"/>
      <c r="I15" s="142"/>
      <c r="J15" s="142"/>
      <c r="K15" s="142"/>
      <c r="L15" s="143"/>
    </row>
    <row r="16" spans="1:12" ht="16" customHeight="1">
      <c r="A16" s="140"/>
      <c r="B16" s="154"/>
      <c r="C16" s="154"/>
      <c r="D16" s="141"/>
      <c r="E16" s="141"/>
      <c r="F16" s="142"/>
      <c r="G16" s="142"/>
      <c r="H16" s="142"/>
      <c r="I16" s="142"/>
      <c r="J16" s="142"/>
      <c r="K16" s="142"/>
      <c r="L16" s="143"/>
    </row>
    <row r="17" spans="1:12" ht="16" customHeight="1">
      <c r="A17" s="140"/>
      <c r="B17" s="154"/>
      <c r="C17" s="154"/>
      <c r="D17" s="141"/>
      <c r="E17" s="141"/>
      <c r="F17" s="142"/>
      <c r="G17" s="142"/>
      <c r="H17" s="142"/>
      <c r="I17" s="142"/>
      <c r="J17" s="142"/>
      <c r="K17" s="142"/>
      <c r="L17" s="143"/>
    </row>
    <row r="18" spans="1:12" ht="16" customHeight="1">
      <c r="A18" s="140"/>
      <c r="B18" s="154"/>
      <c r="C18" s="154"/>
      <c r="D18" s="141"/>
      <c r="E18" s="141"/>
      <c r="F18" s="142"/>
      <c r="G18" s="142"/>
      <c r="H18" s="142"/>
      <c r="I18" s="142"/>
      <c r="J18" s="142"/>
      <c r="K18" s="142"/>
      <c r="L18" s="143"/>
    </row>
    <row r="19" spans="1:12" ht="16" customHeight="1">
      <c r="A19" s="140"/>
      <c r="B19" s="154"/>
      <c r="C19" s="154"/>
      <c r="D19" s="141"/>
      <c r="E19" s="141"/>
      <c r="F19" s="142"/>
      <c r="G19" s="142"/>
      <c r="H19" s="142"/>
      <c r="I19" s="142"/>
      <c r="J19" s="142"/>
      <c r="K19" s="142"/>
      <c r="L19" s="143"/>
    </row>
    <row r="20" spans="1:12" ht="16" customHeight="1">
      <c r="A20" s="140"/>
      <c r="B20" s="154"/>
      <c r="C20" s="154"/>
      <c r="D20" s="141"/>
      <c r="E20" s="141"/>
      <c r="F20" s="142"/>
      <c r="G20" s="142"/>
      <c r="H20" s="142"/>
      <c r="I20" s="142"/>
      <c r="J20" s="142"/>
      <c r="K20" s="142"/>
      <c r="L20" s="143"/>
    </row>
    <row r="21" spans="1:12" ht="16" customHeight="1">
      <c r="A21" s="140"/>
      <c r="B21" s="154"/>
      <c r="C21" s="154"/>
      <c r="D21" s="141"/>
      <c r="E21" s="141"/>
      <c r="F21" s="142"/>
      <c r="G21" s="142"/>
      <c r="H21" s="142"/>
      <c r="I21" s="142"/>
      <c r="J21" s="142"/>
      <c r="K21" s="142"/>
      <c r="L21" s="143"/>
    </row>
    <row r="22" spans="1:12" ht="16" customHeight="1">
      <c r="A22" s="140"/>
      <c r="B22" s="154"/>
      <c r="C22" s="154"/>
      <c r="D22" s="141"/>
      <c r="E22" s="141"/>
      <c r="F22" s="142"/>
      <c r="G22" s="142"/>
      <c r="H22" s="142"/>
      <c r="I22" s="142"/>
      <c r="J22" s="142"/>
      <c r="K22" s="142"/>
      <c r="L22" s="143"/>
    </row>
    <row r="23" spans="1:12" ht="16" customHeight="1">
      <c r="A23" s="140"/>
      <c r="B23" s="154"/>
      <c r="C23" s="154"/>
      <c r="D23" s="141"/>
      <c r="E23" s="141"/>
      <c r="F23" s="142"/>
      <c r="G23" s="142"/>
      <c r="H23" s="142"/>
      <c r="I23" s="142"/>
      <c r="J23" s="142"/>
      <c r="K23" s="142"/>
      <c r="L23" s="143"/>
    </row>
    <row r="24" spans="1:12" ht="16" customHeight="1">
      <c r="A24" s="140"/>
      <c r="B24" s="154"/>
      <c r="C24" s="154"/>
      <c r="D24" s="141"/>
      <c r="E24" s="141"/>
      <c r="F24" s="142"/>
      <c r="G24" s="142"/>
      <c r="H24" s="142"/>
      <c r="I24" s="142"/>
      <c r="J24" s="142"/>
      <c r="K24" s="142"/>
      <c r="L24" s="143"/>
    </row>
    <row r="25" spans="1:12" ht="16" customHeight="1">
      <c r="A25" s="140"/>
      <c r="B25" s="154"/>
      <c r="C25" s="154"/>
      <c r="D25" s="141"/>
      <c r="E25" s="141"/>
      <c r="F25" s="142"/>
      <c r="G25" s="142"/>
      <c r="H25" s="142"/>
      <c r="I25" s="142"/>
      <c r="J25" s="142"/>
      <c r="K25" s="142"/>
      <c r="L25" s="143"/>
    </row>
    <row r="26" spans="1:12" ht="16" customHeight="1">
      <c r="A26" s="140"/>
      <c r="B26" s="154"/>
      <c r="C26" s="154"/>
      <c r="D26" s="141"/>
      <c r="E26" s="141"/>
      <c r="F26" s="142"/>
      <c r="G26" s="142"/>
      <c r="H26" s="142"/>
      <c r="I26" s="142"/>
      <c r="J26" s="142"/>
      <c r="K26" s="142"/>
      <c r="L26" s="143"/>
    </row>
    <row r="27" spans="1:12" ht="16" customHeight="1">
      <c r="A27" s="140"/>
      <c r="B27" s="154"/>
      <c r="C27" s="154"/>
      <c r="D27" s="141"/>
      <c r="E27" s="141"/>
      <c r="F27" s="142"/>
      <c r="G27" s="142"/>
      <c r="H27" s="142"/>
      <c r="I27" s="142"/>
      <c r="J27" s="142"/>
      <c r="K27" s="142"/>
      <c r="L27" s="143"/>
    </row>
    <row r="28" spans="1:12" ht="16" customHeight="1">
      <c r="A28" s="140"/>
      <c r="B28" s="154"/>
      <c r="C28" s="154"/>
      <c r="D28" s="141"/>
      <c r="E28" s="141"/>
      <c r="F28" s="142"/>
      <c r="G28" s="142"/>
      <c r="H28" s="142"/>
      <c r="I28" s="142"/>
      <c r="J28" s="142"/>
      <c r="K28" s="142"/>
      <c r="L28" s="143"/>
    </row>
    <row r="29" spans="1:12" ht="16" customHeight="1">
      <c r="A29" s="140"/>
      <c r="B29" s="154"/>
      <c r="C29" s="154"/>
      <c r="D29" s="141"/>
      <c r="E29" s="141"/>
      <c r="F29" s="142"/>
      <c r="G29" s="142"/>
      <c r="H29" s="142"/>
      <c r="I29" s="142"/>
      <c r="J29" s="142"/>
      <c r="K29" s="142"/>
      <c r="L29" s="143"/>
    </row>
    <row r="30" spans="1:12" ht="16" customHeight="1">
      <c r="A30" s="140"/>
      <c r="B30" s="154"/>
      <c r="C30" s="154"/>
      <c r="D30" s="141"/>
      <c r="E30" s="141"/>
      <c r="F30" s="142"/>
      <c r="G30" s="142"/>
      <c r="H30" s="142"/>
      <c r="I30" s="142"/>
      <c r="J30" s="142"/>
      <c r="K30" s="142"/>
      <c r="L30" s="143"/>
    </row>
    <row r="31" spans="1:12" ht="16" customHeight="1">
      <c r="A31" s="140"/>
      <c r="B31" s="154"/>
      <c r="C31" s="154"/>
      <c r="D31" s="141"/>
      <c r="E31" s="141"/>
      <c r="F31" s="142"/>
      <c r="G31" s="142"/>
      <c r="H31" s="142"/>
      <c r="I31" s="142"/>
      <c r="J31" s="142"/>
      <c r="K31" s="142"/>
      <c r="L31" s="143"/>
    </row>
    <row r="32" spans="1:12" ht="16" customHeight="1">
      <c r="A32" s="140"/>
      <c r="B32" s="154"/>
      <c r="C32" s="154"/>
      <c r="D32" s="141"/>
      <c r="E32" s="141"/>
      <c r="F32" s="142"/>
      <c r="G32" s="142"/>
      <c r="H32" s="142"/>
      <c r="I32" s="142"/>
      <c r="J32" s="142"/>
      <c r="K32" s="142"/>
      <c r="L32" s="143"/>
    </row>
    <row r="33" spans="1:12" ht="16" customHeight="1">
      <c r="A33" s="140"/>
      <c r="B33" s="154"/>
      <c r="C33" s="154"/>
      <c r="D33" s="141"/>
      <c r="E33" s="141"/>
      <c r="F33" s="142"/>
      <c r="G33" s="142"/>
      <c r="H33" s="142"/>
      <c r="I33" s="142"/>
      <c r="J33" s="142"/>
      <c r="K33" s="142"/>
      <c r="L33" s="143"/>
    </row>
    <row r="34" spans="1:12" ht="16" customHeight="1">
      <c r="A34" s="140"/>
      <c r="B34" s="154"/>
      <c r="C34" s="154"/>
      <c r="D34" s="141"/>
      <c r="E34" s="141"/>
      <c r="F34" s="142"/>
      <c r="G34" s="142"/>
      <c r="H34" s="142"/>
      <c r="I34" s="142"/>
      <c r="J34" s="142"/>
      <c r="K34" s="142"/>
      <c r="L34" s="143"/>
    </row>
    <row r="35" spans="1:12" ht="16" customHeight="1">
      <c r="A35" s="140"/>
      <c r="B35" s="154"/>
      <c r="C35" s="154"/>
      <c r="D35" s="141"/>
      <c r="E35" s="141"/>
      <c r="F35" s="142"/>
      <c r="G35" s="142"/>
      <c r="H35" s="142"/>
      <c r="I35" s="142"/>
      <c r="J35" s="142"/>
      <c r="K35" s="142"/>
      <c r="L35" s="143"/>
    </row>
    <row r="36" spans="1:12" ht="16" customHeight="1">
      <c r="A36" s="140"/>
      <c r="B36" s="154"/>
      <c r="C36" s="154"/>
      <c r="D36" s="141"/>
      <c r="E36" s="141"/>
      <c r="F36" s="142"/>
      <c r="G36" s="142"/>
      <c r="H36" s="142"/>
      <c r="I36" s="142"/>
      <c r="J36" s="142"/>
      <c r="K36" s="142"/>
      <c r="L36" s="143"/>
    </row>
    <row r="37" spans="1:12" ht="16" customHeight="1">
      <c r="A37" s="140"/>
      <c r="B37" s="154"/>
      <c r="C37" s="154"/>
      <c r="D37" s="141"/>
      <c r="E37" s="141"/>
      <c r="F37" s="142"/>
      <c r="G37" s="142"/>
      <c r="H37" s="142"/>
      <c r="I37" s="142"/>
      <c r="J37" s="142"/>
      <c r="K37" s="142"/>
      <c r="L37" s="143"/>
    </row>
    <row r="38" spans="1:12" ht="14" thickBot="1">
      <c r="A38" s="144"/>
      <c r="B38" s="155"/>
      <c r="C38" s="155"/>
      <c r="D38" s="145"/>
      <c r="E38" s="145"/>
      <c r="F38" s="146"/>
      <c r="G38" s="146"/>
      <c r="H38" s="146"/>
      <c r="I38" s="146"/>
      <c r="J38" s="146"/>
      <c r="K38" s="146"/>
      <c r="L38" s="147"/>
    </row>
    <row r="40" spans="1:12">
      <c r="D40" s="148"/>
      <c r="K40" s="149"/>
    </row>
    <row r="41" spans="1:12">
      <c r="D41" s="148"/>
      <c r="L41" s="133"/>
    </row>
    <row r="45" spans="1:12">
      <c r="L45" s="133"/>
    </row>
  </sheetData>
  <sheetProtection algorithmName="SHA-512" hashValue="V64sFv1cLrZZSpvyTxPNEchWyF4czB3VOJZVGt5KG/KOezyopWiwKL18cSjOocismHycku6cC9bS0Oyur773MQ==" saltValue="WJaCmtZM2HAFDzuNoI82qQ==" spinCount="100000" sheet="1" objects="1" scenarios="1"/>
  <mergeCells count="2">
    <mergeCell ref="A1:D1"/>
    <mergeCell ref="F1:G1"/>
  </mergeCells>
  <dataValidations count="1">
    <dataValidation type="date" allowBlank="1" showInputMessage="1" showErrorMessage="1" sqref="D6:E38" xr:uid="{E5B0C1B6-0735-EE49-843F-6B066A52D3C8}">
      <formula1>45519</formula1>
      <formula2>45792</formula2>
    </dataValidation>
  </dataValidations>
  <hyperlinks>
    <hyperlink ref="F1" location="Instructions!C112" display="View Instructions for this Page" xr:uid="{071E4FDD-B9B3-6C46-9637-545C48185BC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6310088-8D61-CA4D-A29E-CD527020322F}">
          <x14:formula1>
            <xm:f>myvariables!$AF$2:$AF$8</xm:f>
          </x14:formula1>
          <xm:sqref>H6:H38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V820"/>
  <sheetViews>
    <sheetView topLeftCell="G6" workbookViewId="0">
      <selection activeCell="T36" sqref="T36"/>
    </sheetView>
  </sheetViews>
  <sheetFormatPr baseColWidth="10" defaultColWidth="8.83203125" defaultRowHeight="13"/>
  <cols>
    <col min="1" max="1" width="35" style="22" customWidth="1"/>
    <col min="2" max="3" width="13.1640625" style="22" customWidth="1"/>
    <col min="4" max="4" width="21.1640625" style="22" customWidth="1"/>
    <col min="5" max="5" width="5.83203125" style="22" customWidth="1"/>
    <col min="6" max="6" width="7.83203125" style="22" customWidth="1"/>
    <col min="7" max="7" width="38.5" style="22" customWidth="1"/>
    <col min="8" max="8" width="10.33203125" style="22" customWidth="1"/>
    <col min="9" max="9" width="11.83203125" style="22" customWidth="1"/>
    <col min="10" max="10" width="17.6640625" style="22" customWidth="1"/>
    <col min="11" max="11" width="8.83203125" style="22"/>
    <col min="12" max="12" width="36.83203125" style="22" customWidth="1"/>
    <col min="13" max="14" width="13.1640625" style="22" customWidth="1"/>
    <col min="15" max="15" width="21.1640625" style="22" customWidth="1"/>
    <col min="16" max="16384" width="8.83203125" style="22"/>
  </cols>
  <sheetData>
    <row r="1" spans="1:22" ht="14" customHeight="1" thickTop="1">
      <c r="A1" s="425" t="s">
        <v>818</v>
      </c>
      <c r="B1" s="426"/>
      <c r="C1" s="426"/>
      <c r="D1" s="427"/>
      <c r="G1" s="429" t="s">
        <v>1187</v>
      </c>
      <c r="H1" s="426"/>
      <c r="I1" s="426"/>
      <c r="J1" s="427"/>
      <c r="L1" s="429" t="s">
        <v>1878</v>
      </c>
      <c r="M1" s="426"/>
      <c r="N1" s="426"/>
      <c r="O1" s="427"/>
    </row>
    <row r="2" spans="1:22">
      <c r="A2" s="85" t="s">
        <v>146</v>
      </c>
      <c r="B2" s="86" t="s">
        <v>141</v>
      </c>
      <c r="C2" s="87" t="s">
        <v>142</v>
      </c>
      <c r="D2" s="88" t="s">
        <v>147</v>
      </c>
      <c r="G2" s="85" t="s">
        <v>146</v>
      </c>
      <c r="H2" s="86" t="s">
        <v>141</v>
      </c>
      <c r="I2" s="87" t="s">
        <v>142</v>
      </c>
      <c r="J2" s="88" t="s">
        <v>147</v>
      </c>
      <c r="L2" s="173" t="s">
        <v>146</v>
      </c>
      <c r="M2" s="174" t="s">
        <v>141</v>
      </c>
      <c r="N2" s="175" t="s">
        <v>142</v>
      </c>
      <c r="O2" s="176" t="s">
        <v>147</v>
      </c>
    </row>
    <row r="3" spans="1:22">
      <c r="A3" t="s">
        <v>2057</v>
      </c>
      <c r="B3" t="s">
        <v>2058</v>
      </c>
      <c r="C3" t="s">
        <v>2059</v>
      </c>
      <c r="D3" t="s">
        <v>730</v>
      </c>
      <c r="G3" t="s">
        <v>1893</v>
      </c>
      <c r="H3" t="s">
        <v>1290</v>
      </c>
      <c r="I3" t="s">
        <v>2797</v>
      </c>
      <c r="J3" t="s">
        <v>1188</v>
      </c>
      <c r="L3" t="s">
        <v>2057</v>
      </c>
      <c r="M3" t="s">
        <v>2058</v>
      </c>
      <c r="N3" t="s">
        <v>2059</v>
      </c>
      <c r="O3" t="s">
        <v>730</v>
      </c>
    </row>
    <row r="4" spans="1:22">
      <c r="A4" t="s">
        <v>2223</v>
      </c>
      <c r="B4" t="s">
        <v>2509</v>
      </c>
      <c r="C4" t="s">
        <v>1507</v>
      </c>
      <c r="D4" t="s">
        <v>730</v>
      </c>
      <c r="G4" t="s">
        <v>2330</v>
      </c>
      <c r="H4" t="s">
        <v>2798</v>
      </c>
      <c r="I4" t="s">
        <v>2799</v>
      </c>
      <c r="J4" t="s">
        <v>1188</v>
      </c>
      <c r="L4" t="s">
        <v>2223</v>
      </c>
      <c r="M4" t="s">
        <v>2509</v>
      </c>
      <c r="N4" t="s">
        <v>1507</v>
      </c>
      <c r="O4" t="s">
        <v>730</v>
      </c>
    </row>
    <row r="5" spans="1:22">
      <c r="A5" t="s">
        <v>2510</v>
      </c>
      <c r="B5" t="s">
        <v>395</v>
      </c>
      <c r="C5" t="s">
        <v>2224</v>
      </c>
      <c r="D5" t="s">
        <v>730</v>
      </c>
      <c r="G5" t="s">
        <v>1894</v>
      </c>
      <c r="H5" t="s">
        <v>1285</v>
      </c>
      <c r="I5" t="s">
        <v>2800</v>
      </c>
      <c r="J5" t="s">
        <v>1188</v>
      </c>
      <c r="L5" t="s">
        <v>2510</v>
      </c>
      <c r="M5" t="s">
        <v>395</v>
      </c>
      <c r="N5" t="s">
        <v>2224</v>
      </c>
      <c r="O5" t="s">
        <v>730</v>
      </c>
    </row>
    <row r="6" spans="1:22" ht="12" customHeight="1">
      <c r="A6" t="s">
        <v>2302</v>
      </c>
      <c r="B6" t="s">
        <v>2303</v>
      </c>
      <c r="C6" t="s">
        <v>2511</v>
      </c>
      <c r="D6" t="s">
        <v>730</v>
      </c>
      <c r="G6" t="s">
        <v>1895</v>
      </c>
      <c r="H6" t="s">
        <v>1290</v>
      </c>
      <c r="I6" t="s">
        <v>2801</v>
      </c>
      <c r="J6" t="s">
        <v>1188</v>
      </c>
      <c r="L6" t="s">
        <v>2302</v>
      </c>
      <c r="M6" t="s">
        <v>2303</v>
      </c>
      <c r="N6" t="s">
        <v>2511</v>
      </c>
      <c r="O6" t="s">
        <v>730</v>
      </c>
      <c r="R6" s="428" t="s">
        <v>2211</v>
      </c>
      <c r="S6" s="345"/>
      <c r="T6" s="345"/>
      <c r="U6" s="345"/>
      <c r="V6" s="345"/>
    </row>
    <row r="7" spans="1:22">
      <c r="A7" t="s">
        <v>2512</v>
      </c>
      <c r="B7" t="s">
        <v>2513</v>
      </c>
      <c r="C7" t="s">
        <v>2514</v>
      </c>
      <c r="D7" t="s">
        <v>730</v>
      </c>
      <c r="G7" t="s">
        <v>2434</v>
      </c>
      <c r="H7" t="s">
        <v>2802</v>
      </c>
      <c r="I7" t="s">
        <v>2803</v>
      </c>
      <c r="J7" t="s">
        <v>1188</v>
      </c>
      <c r="L7" t="s">
        <v>2512</v>
      </c>
      <c r="M7" t="s">
        <v>2513</v>
      </c>
      <c r="N7" t="s">
        <v>2514</v>
      </c>
      <c r="O7" t="s">
        <v>730</v>
      </c>
      <c r="R7" s="345"/>
      <c r="S7" s="345"/>
      <c r="T7" s="345"/>
      <c r="U7" s="345"/>
      <c r="V7" s="345"/>
    </row>
    <row r="8" spans="1:22">
      <c r="A8" t="s">
        <v>2515</v>
      </c>
      <c r="B8" t="s">
        <v>2304</v>
      </c>
      <c r="C8" t="s">
        <v>1589</v>
      </c>
      <c r="D8" t="s">
        <v>730</v>
      </c>
      <c r="G8" t="s">
        <v>1896</v>
      </c>
      <c r="H8" t="s">
        <v>2804</v>
      </c>
      <c r="I8" t="s">
        <v>2805</v>
      </c>
      <c r="J8" t="s">
        <v>1188</v>
      </c>
      <c r="L8" t="s">
        <v>2515</v>
      </c>
      <c r="M8" t="s">
        <v>2304</v>
      </c>
      <c r="N8" t="s">
        <v>1589</v>
      </c>
      <c r="O8" t="s">
        <v>730</v>
      </c>
      <c r="R8" s="345"/>
      <c r="S8" s="345"/>
      <c r="T8" s="345"/>
      <c r="U8" s="345"/>
      <c r="V8" s="345"/>
    </row>
    <row r="9" spans="1:22">
      <c r="A9" t="s">
        <v>1039</v>
      </c>
      <c r="B9" t="s">
        <v>309</v>
      </c>
      <c r="C9" t="s">
        <v>1314</v>
      </c>
      <c r="D9" t="s">
        <v>730</v>
      </c>
      <c r="G9" t="s">
        <v>1897</v>
      </c>
      <c r="H9" t="s">
        <v>1270</v>
      </c>
      <c r="I9" t="s">
        <v>2806</v>
      </c>
      <c r="J9" t="s">
        <v>1188</v>
      </c>
      <c r="L9" t="s">
        <v>1039</v>
      </c>
      <c r="M9" t="s">
        <v>309</v>
      </c>
      <c r="N9" t="s">
        <v>1314</v>
      </c>
      <c r="O9" t="s">
        <v>730</v>
      </c>
      <c r="R9" s="345"/>
      <c r="S9" s="345"/>
      <c r="T9" s="345"/>
      <c r="U9" s="345"/>
      <c r="V9" s="345"/>
    </row>
    <row r="10" spans="1:22">
      <c r="A10" t="s">
        <v>1880</v>
      </c>
      <c r="B10" t="s">
        <v>240</v>
      </c>
      <c r="C10" t="s">
        <v>1881</v>
      </c>
      <c r="D10" t="s">
        <v>730</v>
      </c>
      <c r="G10" t="s">
        <v>1898</v>
      </c>
      <c r="H10" t="s">
        <v>1899</v>
      </c>
      <c r="I10" t="s">
        <v>2451</v>
      </c>
      <c r="J10" t="s">
        <v>1188</v>
      </c>
      <c r="L10" t="s">
        <v>1880</v>
      </c>
      <c r="M10" t="s">
        <v>240</v>
      </c>
      <c r="N10" t="s">
        <v>1881</v>
      </c>
      <c r="O10" t="s">
        <v>730</v>
      </c>
      <c r="R10" s="345"/>
      <c r="S10" s="345"/>
      <c r="T10" s="345"/>
      <c r="U10" s="345"/>
      <c r="V10" s="345"/>
    </row>
    <row r="11" spans="1:22">
      <c r="A11" t="s">
        <v>595</v>
      </c>
      <c r="B11" t="s">
        <v>1315</v>
      </c>
      <c r="C11" t="s">
        <v>1316</v>
      </c>
      <c r="D11" t="s">
        <v>730</v>
      </c>
      <c r="G11" t="s">
        <v>2435</v>
      </c>
      <c r="H11" t="s">
        <v>2807</v>
      </c>
      <c r="I11" t="s">
        <v>2808</v>
      </c>
      <c r="J11" t="s">
        <v>1188</v>
      </c>
      <c r="L11" t="s">
        <v>595</v>
      </c>
      <c r="M11" t="s">
        <v>1315</v>
      </c>
      <c r="N11" t="s">
        <v>1316</v>
      </c>
      <c r="O11" t="s">
        <v>730</v>
      </c>
      <c r="R11" s="345"/>
      <c r="S11" s="345"/>
      <c r="T11" s="345"/>
      <c r="U11" s="345"/>
      <c r="V11" s="345"/>
    </row>
    <row r="12" spans="1:22">
      <c r="A12" t="s">
        <v>2375</v>
      </c>
      <c r="B12" t="s">
        <v>1340</v>
      </c>
      <c r="C12" t="s">
        <v>2033</v>
      </c>
      <c r="D12" t="s">
        <v>730</v>
      </c>
      <c r="G12" t="s">
        <v>2436</v>
      </c>
      <c r="H12" t="s">
        <v>1252</v>
      </c>
      <c r="I12" t="s">
        <v>1253</v>
      </c>
      <c r="J12" t="s">
        <v>1188</v>
      </c>
      <c r="L12" t="s">
        <v>2375</v>
      </c>
      <c r="M12" t="s">
        <v>1340</v>
      </c>
      <c r="N12" t="s">
        <v>2033</v>
      </c>
      <c r="O12" t="s">
        <v>730</v>
      </c>
      <c r="R12" s="345"/>
      <c r="S12" s="345"/>
      <c r="T12" s="345"/>
      <c r="U12" s="345"/>
      <c r="V12" s="345"/>
    </row>
    <row r="13" spans="1:22">
      <c r="A13" t="s">
        <v>1166</v>
      </c>
      <c r="B13" t="s">
        <v>2516</v>
      </c>
      <c r="C13" t="s">
        <v>2517</v>
      </c>
      <c r="D13" t="s">
        <v>730</v>
      </c>
      <c r="G13" t="s">
        <v>1900</v>
      </c>
      <c r="H13" t="s">
        <v>1901</v>
      </c>
      <c r="I13" t="s">
        <v>2452</v>
      </c>
      <c r="J13" t="s">
        <v>1188</v>
      </c>
      <c r="L13" t="s">
        <v>1166</v>
      </c>
      <c r="M13" t="s">
        <v>2516</v>
      </c>
      <c r="N13" t="s">
        <v>2517</v>
      </c>
      <c r="O13" t="s">
        <v>730</v>
      </c>
      <c r="R13" s="345"/>
      <c r="S13" s="345"/>
      <c r="T13" s="345"/>
      <c r="U13" s="345"/>
      <c r="V13" s="345"/>
    </row>
    <row r="14" spans="1:22">
      <c r="A14" t="s">
        <v>2123</v>
      </c>
      <c r="B14" t="s">
        <v>2518</v>
      </c>
      <c r="C14" t="s">
        <v>2519</v>
      </c>
      <c r="D14" t="s">
        <v>730</v>
      </c>
      <c r="G14" t="s">
        <v>1902</v>
      </c>
      <c r="H14" t="s">
        <v>2809</v>
      </c>
      <c r="I14" t="s">
        <v>2810</v>
      </c>
      <c r="J14" t="s">
        <v>1188</v>
      </c>
      <c r="L14" t="s">
        <v>2123</v>
      </c>
      <c r="M14" t="s">
        <v>2518</v>
      </c>
      <c r="N14" t="s">
        <v>2519</v>
      </c>
      <c r="O14" t="s">
        <v>730</v>
      </c>
      <c r="R14" s="345"/>
      <c r="S14" s="345"/>
      <c r="T14" s="345"/>
      <c r="U14" s="345"/>
      <c r="V14" s="345"/>
    </row>
    <row r="15" spans="1:22">
      <c r="A15" t="s">
        <v>596</v>
      </c>
      <c r="B15" t="s">
        <v>534</v>
      </c>
      <c r="C15" t="s">
        <v>1317</v>
      </c>
      <c r="D15" t="s">
        <v>730</v>
      </c>
      <c r="G15" t="s">
        <v>881</v>
      </c>
      <c r="H15" t="s">
        <v>1420</v>
      </c>
      <c r="I15" t="s">
        <v>1421</v>
      </c>
      <c r="J15" t="s">
        <v>1188</v>
      </c>
      <c r="L15" t="s">
        <v>596</v>
      </c>
      <c r="M15" t="s">
        <v>534</v>
      </c>
      <c r="N15" t="s">
        <v>1317</v>
      </c>
      <c r="O15" t="s">
        <v>730</v>
      </c>
      <c r="R15" s="345"/>
      <c r="S15" s="345"/>
      <c r="T15" s="345"/>
      <c r="U15" s="345"/>
      <c r="V15" s="345"/>
    </row>
    <row r="16" spans="1:22">
      <c r="A16" t="s">
        <v>468</v>
      </c>
      <c r="B16" t="s">
        <v>1318</v>
      </c>
      <c r="C16" t="s">
        <v>1319</v>
      </c>
      <c r="D16" t="s">
        <v>730</v>
      </c>
      <c r="G16" t="s">
        <v>1903</v>
      </c>
      <c r="H16" t="s">
        <v>1263</v>
      </c>
      <c r="I16" t="s">
        <v>2453</v>
      </c>
      <c r="J16" t="s">
        <v>1188</v>
      </c>
      <c r="L16" t="s">
        <v>468</v>
      </c>
      <c r="M16" t="s">
        <v>1318</v>
      </c>
      <c r="N16" t="s">
        <v>1319</v>
      </c>
      <c r="O16" t="s">
        <v>730</v>
      </c>
      <c r="R16" s="345"/>
      <c r="S16" s="345"/>
      <c r="T16" s="345"/>
      <c r="U16" s="345"/>
      <c r="V16" s="345"/>
    </row>
    <row r="17" spans="1:22">
      <c r="A17" t="s">
        <v>1117</v>
      </c>
      <c r="B17" t="s">
        <v>233</v>
      </c>
      <c r="C17" t="s">
        <v>1582</v>
      </c>
      <c r="D17" t="s">
        <v>730</v>
      </c>
      <c r="G17" t="s">
        <v>1904</v>
      </c>
      <c r="H17" t="s">
        <v>2485</v>
      </c>
      <c r="I17" t="s">
        <v>2811</v>
      </c>
      <c r="J17" t="s">
        <v>1188</v>
      </c>
      <c r="L17" t="s">
        <v>1117</v>
      </c>
      <c r="M17" t="s">
        <v>233</v>
      </c>
      <c r="N17" t="s">
        <v>1582</v>
      </c>
      <c r="O17" t="s">
        <v>730</v>
      </c>
      <c r="R17" s="345"/>
      <c r="S17" s="345"/>
      <c r="T17" s="345"/>
      <c r="U17" s="345"/>
      <c r="V17" s="345"/>
    </row>
    <row r="18" spans="1:22">
      <c r="A18" t="s">
        <v>1040</v>
      </c>
      <c r="B18" t="s">
        <v>2520</v>
      </c>
      <c r="C18" t="s">
        <v>2521</v>
      </c>
      <c r="D18" t="s">
        <v>730</v>
      </c>
      <c r="G18" t="s">
        <v>1189</v>
      </c>
      <c r="H18" t="s">
        <v>1254</v>
      </c>
      <c r="I18" t="s">
        <v>2812</v>
      </c>
      <c r="J18" t="s">
        <v>1188</v>
      </c>
      <c r="L18" t="s">
        <v>1040</v>
      </c>
      <c r="M18" t="s">
        <v>2520</v>
      </c>
      <c r="N18" t="s">
        <v>2521</v>
      </c>
      <c r="O18" t="s">
        <v>730</v>
      </c>
      <c r="R18" s="345"/>
      <c r="S18" s="345"/>
      <c r="T18" s="345"/>
      <c r="U18" s="345"/>
      <c r="V18" s="345"/>
    </row>
    <row r="19" spans="1:22">
      <c r="A19" t="s">
        <v>152</v>
      </c>
      <c r="B19" t="s">
        <v>153</v>
      </c>
      <c r="C19" t="s">
        <v>1321</v>
      </c>
      <c r="D19" t="s">
        <v>730</v>
      </c>
      <c r="G19" t="s">
        <v>2067</v>
      </c>
      <c r="H19" t="s">
        <v>2068</v>
      </c>
      <c r="I19" t="s">
        <v>2069</v>
      </c>
      <c r="J19" t="s">
        <v>1188</v>
      </c>
      <c r="L19" t="s">
        <v>152</v>
      </c>
      <c r="M19" t="s">
        <v>153</v>
      </c>
      <c r="N19" t="s">
        <v>1321</v>
      </c>
      <c r="O19" t="s">
        <v>730</v>
      </c>
      <c r="R19" s="345"/>
      <c r="S19" s="345"/>
      <c r="T19" s="345"/>
      <c r="U19" s="345"/>
      <c r="V19" s="345"/>
    </row>
    <row r="20" spans="1:22">
      <c r="A20" t="s">
        <v>826</v>
      </c>
      <c r="B20" t="s">
        <v>1322</v>
      </c>
      <c r="C20" t="s">
        <v>1323</v>
      </c>
      <c r="D20" t="s">
        <v>730</v>
      </c>
      <c r="G20" t="s">
        <v>1905</v>
      </c>
      <c r="H20" t="s">
        <v>1290</v>
      </c>
      <c r="I20" t="s">
        <v>2454</v>
      </c>
      <c r="J20" t="s">
        <v>1188</v>
      </c>
      <c r="L20" t="s">
        <v>826</v>
      </c>
      <c r="M20" t="s">
        <v>1322</v>
      </c>
      <c r="N20" t="s">
        <v>1323</v>
      </c>
      <c r="O20" t="s">
        <v>730</v>
      </c>
      <c r="R20" s="345"/>
      <c r="S20" s="345"/>
      <c r="T20" s="345"/>
      <c r="U20" s="345"/>
      <c r="V20" s="345"/>
    </row>
    <row r="21" spans="1:22">
      <c r="A21" t="s">
        <v>784</v>
      </c>
      <c r="B21" t="s">
        <v>157</v>
      </c>
      <c r="C21" t="s">
        <v>1324</v>
      </c>
      <c r="D21" t="s">
        <v>730</v>
      </c>
      <c r="G21" t="s">
        <v>1906</v>
      </c>
      <c r="H21" t="s">
        <v>1282</v>
      </c>
      <c r="I21" t="s">
        <v>2813</v>
      </c>
      <c r="J21" t="s">
        <v>1188</v>
      </c>
      <c r="L21" t="s">
        <v>784</v>
      </c>
      <c r="M21" t="s">
        <v>157</v>
      </c>
      <c r="N21" t="s">
        <v>1324</v>
      </c>
      <c r="O21" t="s">
        <v>730</v>
      </c>
      <c r="R21" s="345"/>
      <c r="S21" s="345"/>
      <c r="T21" s="345"/>
      <c r="U21" s="345"/>
      <c r="V21" s="345"/>
    </row>
    <row r="22" spans="1:22">
      <c r="A22" t="s">
        <v>597</v>
      </c>
      <c r="B22" t="s">
        <v>1325</v>
      </c>
      <c r="C22" t="s">
        <v>1326</v>
      </c>
      <c r="D22" t="s">
        <v>4</v>
      </c>
      <c r="G22" t="s">
        <v>1907</v>
      </c>
      <c r="H22" t="s">
        <v>1287</v>
      </c>
      <c r="I22" t="s">
        <v>2814</v>
      </c>
      <c r="J22" t="s">
        <v>1188</v>
      </c>
      <c r="L22" t="s">
        <v>597</v>
      </c>
      <c r="M22" t="s">
        <v>1325</v>
      </c>
      <c r="N22" t="s">
        <v>1326</v>
      </c>
      <c r="O22" t="s">
        <v>4</v>
      </c>
      <c r="R22" s="345"/>
      <c r="S22" s="345"/>
      <c r="T22" s="345"/>
      <c r="U22" s="345"/>
      <c r="V22" s="345"/>
    </row>
    <row r="23" spans="1:22">
      <c r="A23" t="s">
        <v>1118</v>
      </c>
      <c r="B23" t="s">
        <v>2468</v>
      </c>
      <c r="C23" t="s">
        <v>2522</v>
      </c>
      <c r="D23" t="s">
        <v>730</v>
      </c>
      <c r="G23" t="s">
        <v>2189</v>
      </c>
      <c r="H23" t="s">
        <v>2815</v>
      </c>
      <c r="I23" t="s">
        <v>2816</v>
      </c>
      <c r="J23" t="s">
        <v>1188</v>
      </c>
      <c r="L23" t="s">
        <v>1118</v>
      </c>
      <c r="M23" t="s">
        <v>2468</v>
      </c>
      <c r="N23" t="s">
        <v>2522</v>
      </c>
      <c r="O23" t="s">
        <v>730</v>
      </c>
      <c r="R23" s="345"/>
      <c r="S23" s="345"/>
      <c r="T23" s="345"/>
      <c r="U23" s="345"/>
      <c r="V23" s="345"/>
    </row>
    <row r="24" spans="1:22">
      <c r="A24" t="s">
        <v>827</v>
      </c>
      <c r="B24" t="s">
        <v>1327</v>
      </c>
      <c r="C24" t="s">
        <v>1328</v>
      </c>
      <c r="D24" t="s">
        <v>4</v>
      </c>
      <c r="G24" t="s">
        <v>1908</v>
      </c>
      <c r="H24" t="s">
        <v>1302</v>
      </c>
      <c r="I24" t="s">
        <v>2817</v>
      </c>
      <c r="J24" t="s">
        <v>1188</v>
      </c>
      <c r="L24" t="s">
        <v>827</v>
      </c>
      <c r="M24" t="s">
        <v>1327</v>
      </c>
      <c r="N24" t="s">
        <v>1328</v>
      </c>
      <c r="O24" t="s">
        <v>4</v>
      </c>
    </row>
    <row r="25" spans="1:22">
      <c r="A25" t="s">
        <v>731</v>
      </c>
      <c r="B25" t="s">
        <v>1329</v>
      </c>
      <c r="C25" t="s">
        <v>1330</v>
      </c>
      <c r="D25" t="s">
        <v>730</v>
      </c>
      <c r="G25" t="s">
        <v>1190</v>
      </c>
      <c r="H25" t="s">
        <v>1255</v>
      </c>
      <c r="I25" t="s">
        <v>1256</v>
      </c>
      <c r="J25" t="s">
        <v>1188</v>
      </c>
      <c r="L25" t="s">
        <v>731</v>
      </c>
      <c r="M25" t="s">
        <v>1329</v>
      </c>
      <c r="N25" t="s">
        <v>1330</v>
      </c>
      <c r="O25" t="s">
        <v>730</v>
      </c>
    </row>
    <row r="26" spans="1:22">
      <c r="A26" t="s">
        <v>2124</v>
      </c>
      <c r="B26" t="s">
        <v>2523</v>
      </c>
      <c r="C26" t="s">
        <v>2524</v>
      </c>
      <c r="D26" t="s">
        <v>4</v>
      </c>
      <c r="G26" t="s">
        <v>1191</v>
      </c>
      <c r="H26" t="s">
        <v>2231</v>
      </c>
      <c r="I26" t="s">
        <v>2818</v>
      </c>
      <c r="J26" t="s">
        <v>1188</v>
      </c>
      <c r="L26" t="s">
        <v>1893</v>
      </c>
      <c r="M26" t="s">
        <v>1290</v>
      </c>
      <c r="N26" t="s">
        <v>2797</v>
      </c>
      <c r="O26" t="s">
        <v>1188</v>
      </c>
    </row>
    <row r="27" spans="1:22">
      <c r="A27" t="s">
        <v>828</v>
      </c>
      <c r="B27" t="s">
        <v>1331</v>
      </c>
      <c r="C27" t="s">
        <v>1332</v>
      </c>
      <c r="D27" t="s">
        <v>730</v>
      </c>
      <c r="G27" t="s">
        <v>1192</v>
      </c>
      <c r="H27" t="s">
        <v>2819</v>
      </c>
      <c r="I27" t="s">
        <v>2818</v>
      </c>
      <c r="J27" t="s">
        <v>1188</v>
      </c>
      <c r="L27" t="s">
        <v>2124</v>
      </c>
      <c r="M27" t="s">
        <v>2523</v>
      </c>
      <c r="N27" t="s">
        <v>2524</v>
      </c>
      <c r="O27" t="s">
        <v>4</v>
      </c>
    </row>
    <row r="28" spans="1:22">
      <c r="A28" t="s">
        <v>159</v>
      </c>
      <c r="B28" t="s">
        <v>309</v>
      </c>
      <c r="C28" t="s">
        <v>2012</v>
      </c>
      <c r="D28" t="s">
        <v>730</v>
      </c>
      <c r="G28" t="s">
        <v>2230</v>
      </c>
      <c r="H28" t="s">
        <v>1257</v>
      </c>
      <c r="I28" t="s">
        <v>2818</v>
      </c>
      <c r="J28" t="s">
        <v>1188</v>
      </c>
      <c r="L28" t="s">
        <v>828</v>
      </c>
      <c r="M28" t="s">
        <v>1331</v>
      </c>
      <c r="N28" t="s">
        <v>1332</v>
      </c>
      <c r="O28" t="s">
        <v>730</v>
      </c>
    </row>
    <row r="29" spans="1:22">
      <c r="A29" t="s">
        <v>2487</v>
      </c>
      <c r="B29" t="s">
        <v>2525</v>
      </c>
      <c r="C29" t="s">
        <v>2526</v>
      </c>
      <c r="D29" t="s">
        <v>730</v>
      </c>
      <c r="G29" t="s">
        <v>1193</v>
      </c>
      <c r="H29" t="s">
        <v>1257</v>
      </c>
      <c r="I29" t="s">
        <v>1258</v>
      </c>
      <c r="J29" t="s">
        <v>1188</v>
      </c>
      <c r="L29" t="s">
        <v>159</v>
      </c>
      <c r="M29" t="s">
        <v>309</v>
      </c>
      <c r="N29" t="s">
        <v>2012</v>
      </c>
      <c r="O29" t="s">
        <v>730</v>
      </c>
    </row>
    <row r="30" spans="1:22">
      <c r="A30" t="s">
        <v>2488</v>
      </c>
      <c r="B30" t="s">
        <v>1661</v>
      </c>
      <c r="C30" t="s">
        <v>1855</v>
      </c>
      <c r="D30" t="s">
        <v>730</v>
      </c>
      <c r="G30" t="s">
        <v>1194</v>
      </c>
      <c r="H30" t="s">
        <v>1257</v>
      </c>
      <c r="I30" t="s">
        <v>2818</v>
      </c>
      <c r="J30" t="s">
        <v>1188</v>
      </c>
      <c r="L30" t="s">
        <v>2330</v>
      </c>
      <c r="M30" t="s">
        <v>2798</v>
      </c>
      <c r="N30" t="s">
        <v>2799</v>
      </c>
      <c r="O30" t="s">
        <v>1188</v>
      </c>
    </row>
    <row r="31" spans="1:22">
      <c r="A31" t="s">
        <v>354</v>
      </c>
      <c r="B31" t="s">
        <v>2013</v>
      </c>
      <c r="C31" t="s">
        <v>1333</v>
      </c>
      <c r="D31" t="s">
        <v>730</v>
      </c>
      <c r="G31" t="s">
        <v>1909</v>
      </c>
      <c r="H31" t="s">
        <v>2820</v>
      </c>
      <c r="I31" t="s">
        <v>2821</v>
      </c>
      <c r="J31" t="s">
        <v>1188</v>
      </c>
      <c r="L31" t="s">
        <v>1894</v>
      </c>
      <c r="M31" t="s">
        <v>1285</v>
      </c>
      <c r="N31" t="s">
        <v>2800</v>
      </c>
      <c r="O31" t="s">
        <v>1188</v>
      </c>
    </row>
    <row r="32" spans="1:22">
      <c r="A32" t="s">
        <v>1041</v>
      </c>
      <c r="B32" t="s">
        <v>1334</v>
      </c>
      <c r="C32" t="s">
        <v>1335</v>
      </c>
      <c r="D32" t="s">
        <v>730</v>
      </c>
      <c r="G32" t="s">
        <v>1910</v>
      </c>
      <c r="H32" t="s">
        <v>2822</v>
      </c>
      <c r="I32" t="s">
        <v>2823</v>
      </c>
      <c r="J32" t="s">
        <v>1188</v>
      </c>
      <c r="L32" t="s">
        <v>2487</v>
      </c>
      <c r="M32" t="s">
        <v>2525</v>
      </c>
      <c r="N32" t="s">
        <v>2526</v>
      </c>
      <c r="O32" t="s">
        <v>730</v>
      </c>
    </row>
    <row r="33" spans="1:15">
      <c r="A33" t="s">
        <v>156</v>
      </c>
      <c r="B33" t="s">
        <v>157</v>
      </c>
      <c r="C33" t="s">
        <v>1336</v>
      </c>
      <c r="D33" t="s">
        <v>730</v>
      </c>
      <c r="G33" t="s">
        <v>1911</v>
      </c>
      <c r="H33" t="s">
        <v>2820</v>
      </c>
      <c r="I33" t="s">
        <v>2824</v>
      </c>
      <c r="J33" t="s">
        <v>1188</v>
      </c>
      <c r="L33" t="s">
        <v>2488</v>
      </c>
      <c r="M33" t="s">
        <v>1661</v>
      </c>
      <c r="N33" t="s">
        <v>1855</v>
      </c>
      <c r="O33" t="s">
        <v>730</v>
      </c>
    </row>
    <row r="34" spans="1:15">
      <c r="A34" t="s">
        <v>1119</v>
      </c>
      <c r="B34" t="s">
        <v>313</v>
      </c>
      <c r="C34" t="s">
        <v>1543</v>
      </c>
      <c r="D34" t="s">
        <v>730</v>
      </c>
      <c r="G34" t="s">
        <v>1912</v>
      </c>
      <c r="H34" t="s">
        <v>1290</v>
      </c>
      <c r="I34" t="s">
        <v>1291</v>
      </c>
      <c r="J34" t="s">
        <v>1188</v>
      </c>
      <c r="L34" t="s">
        <v>354</v>
      </c>
      <c r="M34" t="s">
        <v>2013</v>
      </c>
      <c r="N34" t="s">
        <v>1333</v>
      </c>
      <c r="O34" t="s">
        <v>730</v>
      </c>
    </row>
    <row r="35" spans="1:15">
      <c r="A35" t="s">
        <v>598</v>
      </c>
      <c r="B35" t="s">
        <v>2527</v>
      </c>
      <c r="C35" t="s">
        <v>2528</v>
      </c>
      <c r="D35" t="s">
        <v>730</v>
      </c>
      <c r="G35" t="s">
        <v>2074</v>
      </c>
      <c r="H35" t="s">
        <v>2825</v>
      </c>
      <c r="I35" t="s">
        <v>2826</v>
      </c>
      <c r="J35" t="s">
        <v>1188</v>
      </c>
      <c r="L35" t="s">
        <v>1041</v>
      </c>
      <c r="M35" t="s">
        <v>1334</v>
      </c>
      <c r="N35" t="s">
        <v>1335</v>
      </c>
      <c r="O35" t="s">
        <v>730</v>
      </c>
    </row>
    <row r="36" spans="1:15">
      <c r="A36" t="s">
        <v>160</v>
      </c>
      <c r="B36" t="s">
        <v>161</v>
      </c>
      <c r="C36" t="s">
        <v>1337</v>
      </c>
      <c r="D36" t="s">
        <v>730</v>
      </c>
      <c r="G36" t="s">
        <v>1195</v>
      </c>
      <c r="H36" t="s">
        <v>1259</v>
      </c>
      <c r="I36" t="s">
        <v>1260</v>
      </c>
      <c r="J36" t="s">
        <v>1188</v>
      </c>
      <c r="L36" t="s">
        <v>156</v>
      </c>
      <c r="M36" t="s">
        <v>157</v>
      </c>
      <c r="N36" t="s">
        <v>1336</v>
      </c>
      <c r="O36" t="s">
        <v>730</v>
      </c>
    </row>
    <row r="37" spans="1:15">
      <c r="A37" t="s">
        <v>732</v>
      </c>
      <c r="B37" t="s">
        <v>165</v>
      </c>
      <c r="C37" t="s">
        <v>2529</v>
      </c>
      <c r="D37" t="s">
        <v>730</v>
      </c>
      <c r="G37" t="s">
        <v>1913</v>
      </c>
      <c r="H37" t="s">
        <v>2827</v>
      </c>
      <c r="I37" t="s">
        <v>2828</v>
      </c>
      <c r="J37" t="s">
        <v>1188</v>
      </c>
      <c r="L37" t="s">
        <v>1119</v>
      </c>
      <c r="M37" t="s">
        <v>313</v>
      </c>
      <c r="N37" t="s">
        <v>1543</v>
      </c>
      <c r="O37" t="s">
        <v>730</v>
      </c>
    </row>
    <row r="38" spans="1:15">
      <c r="A38" t="s">
        <v>1042</v>
      </c>
      <c r="B38" t="s">
        <v>1338</v>
      </c>
      <c r="C38" t="s">
        <v>1339</v>
      </c>
      <c r="D38" t="s">
        <v>730</v>
      </c>
      <c r="G38" t="s">
        <v>1914</v>
      </c>
      <c r="H38" t="s">
        <v>1282</v>
      </c>
      <c r="I38" t="s">
        <v>2829</v>
      </c>
      <c r="J38" t="s">
        <v>1188</v>
      </c>
      <c r="L38" t="s">
        <v>598</v>
      </c>
      <c r="M38" t="s">
        <v>2527</v>
      </c>
      <c r="N38" t="s">
        <v>2528</v>
      </c>
      <c r="O38" t="s">
        <v>730</v>
      </c>
    </row>
    <row r="39" spans="1:15">
      <c r="A39" t="s">
        <v>1043</v>
      </c>
      <c r="B39" t="s">
        <v>1340</v>
      </c>
      <c r="C39" t="s">
        <v>1341</v>
      </c>
      <c r="D39" t="s">
        <v>730</v>
      </c>
      <c r="G39" t="s">
        <v>1196</v>
      </c>
      <c r="H39" t="s">
        <v>1261</v>
      </c>
      <c r="I39" t="s">
        <v>1303</v>
      </c>
      <c r="J39" t="s">
        <v>1188</v>
      </c>
      <c r="L39" t="s">
        <v>160</v>
      </c>
      <c r="M39" t="s">
        <v>161</v>
      </c>
      <c r="N39" t="s">
        <v>1337</v>
      </c>
      <c r="O39" t="s">
        <v>730</v>
      </c>
    </row>
    <row r="40" spans="1:15">
      <c r="A40" t="s">
        <v>2305</v>
      </c>
      <c r="B40" t="s">
        <v>485</v>
      </c>
      <c r="C40" t="s">
        <v>1473</v>
      </c>
      <c r="D40" t="s">
        <v>730</v>
      </c>
      <c r="G40" t="s">
        <v>1915</v>
      </c>
      <c r="H40" t="s">
        <v>2830</v>
      </c>
      <c r="I40" t="s">
        <v>2831</v>
      </c>
      <c r="J40" t="s">
        <v>1188</v>
      </c>
      <c r="L40" t="s">
        <v>732</v>
      </c>
      <c r="M40" t="s">
        <v>165</v>
      </c>
      <c r="N40" t="s">
        <v>2529</v>
      </c>
      <c r="O40" t="s">
        <v>730</v>
      </c>
    </row>
    <row r="41" spans="1:15">
      <c r="A41" t="s">
        <v>880</v>
      </c>
      <c r="B41" t="s">
        <v>2530</v>
      </c>
      <c r="C41" t="s">
        <v>2531</v>
      </c>
      <c r="D41" t="s">
        <v>730</v>
      </c>
      <c r="G41" t="s">
        <v>1197</v>
      </c>
      <c r="H41" t="s">
        <v>1263</v>
      </c>
      <c r="I41" t="s">
        <v>1264</v>
      </c>
      <c r="J41" t="s">
        <v>1188</v>
      </c>
      <c r="L41" t="s">
        <v>1042</v>
      </c>
      <c r="M41" t="s">
        <v>1338</v>
      </c>
      <c r="N41" t="s">
        <v>1339</v>
      </c>
      <c r="O41" t="s">
        <v>730</v>
      </c>
    </row>
    <row r="42" spans="1:15">
      <c r="A42" t="s">
        <v>599</v>
      </c>
      <c r="B42" t="s">
        <v>1342</v>
      </c>
      <c r="C42" t="s">
        <v>1343</v>
      </c>
      <c r="D42" t="s">
        <v>730</v>
      </c>
      <c r="G42" t="s">
        <v>1198</v>
      </c>
      <c r="H42" t="s">
        <v>1265</v>
      </c>
      <c r="I42" t="s">
        <v>1256</v>
      </c>
      <c r="J42" t="s">
        <v>1188</v>
      </c>
      <c r="L42" t="s">
        <v>1043</v>
      </c>
      <c r="M42" t="s">
        <v>1340</v>
      </c>
      <c r="N42" t="s">
        <v>1341</v>
      </c>
      <c r="O42" t="s">
        <v>730</v>
      </c>
    </row>
    <row r="43" spans="1:15">
      <c r="A43" t="s">
        <v>600</v>
      </c>
      <c r="B43" t="s">
        <v>1344</v>
      </c>
      <c r="C43" t="s">
        <v>1345</v>
      </c>
      <c r="D43" t="s">
        <v>4</v>
      </c>
      <c r="G43" t="s">
        <v>1199</v>
      </c>
      <c r="H43" t="s">
        <v>1265</v>
      </c>
      <c r="I43" t="s">
        <v>1256</v>
      </c>
      <c r="J43" t="s">
        <v>1188</v>
      </c>
      <c r="L43" t="s">
        <v>2305</v>
      </c>
      <c r="M43" t="s">
        <v>485</v>
      </c>
      <c r="N43" t="s">
        <v>1473</v>
      </c>
      <c r="O43" t="s">
        <v>730</v>
      </c>
    </row>
    <row r="44" spans="1:15">
      <c r="A44" t="s">
        <v>168</v>
      </c>
      <c r="B44" t="s">
        <v>169</v>
      </c>
      <c r="C44" t="s">
        <v>1346</v>
      </c>
      <c r="D44" t="s">
        <v>730</v>
      </c>
      <c r="G44" t="s">
        <v>1863</v>
      </c>
      <c r="H44" t="s">
        <v>1266</v>
      </c>
      <c r="I44" t="s">
        <v>1267</v>
      </c>
      <c r="J44" t="s">
        <v>1188</v>
      </c>
      <c r="L44" t="s">
        <v>880</v>
      </c>
      <c r="M44" t="s">
        <v>2530</v>
      </c>
      <c r="N44" t="s">
        <v>2531</v>
      </c>
      <c r="O44" t="s">
        <v>730</v>
      </c>
    </row>
    <row r="45" spans="1:15">
      <c r="A45" t="s">
        <v>5</v>
      </c>
      <c r="B45" t="s">
        <v>1347</v>
      </c>
      <c r="C45" t="s">
        <v>1348</v>
      </c>
      <c r="D45" t="s">
        <v>730</v>
      </c>
      <c r="G45" t="s">
        <v>1916</v>
      </c>
      <c r="H45" t="s">
        <v>1254</v>
      </c>
      <c r="I45" t="s">
        <v>1917</v>
      </c>
      <c r="J45" t="s">
        <v>1188</v>
      </c>
      <c r="L45" t="s">
        <v>599</v>
      </c>
      <c r="M45" t="s">
        <v>1342</v>
      </c>
      <c r="N45" t="s">
        <v>1343</v>
      </c>
      <c r="O45" t="s">
        <v>730</v>
      </c>
    </row>
    <row r="46" spans="1:15">
      <c r="A46" t="s">
        <v>829</v>
      </c>
      <c r="B46" t="s">
        <v>1349</v>
      </c>
      <c r="C46" t="s">
        <v>1350</v>
      </c>
      <c r="D46" t="s">
        <v>730</v>
      </c>
      <c r="G46" t="s">
        <v>2414</v>
      </c>
      <c r="H46" t="s">
        <v>1282</v>
      </c>
      <c r="I46" t="s">
        <v>2828</v>
      </c>
      <c r="J46" t="s">
        <v>1188</v>
      </c>
      <c r="L46" t="s">
        <v>600</v>
      </c>
      <c r="M46" t="s">
        <v>1344</v>
      </c>
      <c r="N46" t="s">
        <v>1345</v>
      </c>
      <c r="O46" t="s">
        <v>4</v>
      </c>
    </row>
    <row r="47" spans="1:15">
      <c r="A47" t="s">
        <v>601</v>
      </c>
      <c r="B47" t="s">
        <v>2532</v>
      </c>
      <c r="C47" t="s">
        <v>2533</v>
      </c>
      <c r="D47" t="s">
        <v>4</v>
      </c>
      <c r="G47" t="s">
        <v>1918</v>
      </c>
      <c r="H47" t="s">
        <v>1290</v>
      </c>
      <c r="I47" t="s">
        <v>2832</v>
      </c>
      <c r="J47" t="s">
        <v>1188</v>
      </c>
      <c r="L47" t="s">
        <v>168</v>
      </c>
      <c r="M47" t="s">
        <v>169</v>
      </c>
      <c r="N47" t="s">
        <v>1346</v>
      </c>
      <c r="O47" t="s">
        <v>730</v>
      </c>
    </row>
    <row r="48" spans="1:15">
      <c r="A48" t="s">
        <v>830</v>
      </c>
      <c r="B48" t="s">
        <v>1351</v>
      </c>
      <c r="C48" t="s">
        <v>1352</v>
      </c>
      <c r="D48" t="s">
        <v>730</v>
      </c>
      <c r="G48" t="s">
        <v>2082</v>
      </c>
      <c r="H48" t="s">
        <v>2833</v>
      </c>
      <c r="I48" t="s">
        <v>2834</v>
      </c>
      <c r="J48" t="s">
        <v>1188</v>
      </c>
      <c r="L48" t="s">
        <v>5</v>
      </c>
      <c r="M48" t="s">
        <v>1347</v>
      </c>
      <c r="N48" t="s">
        <v>1348</v>
      </c>
      <c r="O48" t="s">
        <v>730</v>
      </c>
    </row>
    <row r="49" spans="1:15">
      <c r="A49" t="s">
        <v>2376</v>
      </c>
      <c r="B49" t="s">
        <v>2534</v>
      </c>
      <c r="C49" t="s">
        <v>2535</v>
      </c>
      <c r="D49" t="s">
        <v>730</v>
      </c>
      <c r="G49" t="s">
        <v>1200</v>
      </c>
      <c r="H49" t="s">
        <v>1268</v>
      </c>
      <c r="I49" t="s">
        <v>2835</v>
      </c>
      <c r="J49" t="s">
        <v>1188</v>
      </c>
      <c r="L49" t="s">
        <v>829</v>
      </c>
      <c r="M49" t="s">
        <v>1349</v>
      </c>
      <c r="N49" t="s">
        <v>1350</v>
      </c>
      <c r="O49" t="s">
        <v>730</v>
      </c>
    </row>
    <row r="50" spans="1:15">
      <c r="A50" t="s">
        <v>2060</v>
      </c>
      <c r="B50" t="s">
        <v>2061</v>
      </c>
      <c r="C50" t="s">
        <v>2062</v>
      </c>
      <c r="D50" t="s">
        <v>730</v>
      </c>
      <c r="G50" t="s">
        <v>1919</v>
      </c>
      <c r="H50" t="s">
        <v>2820</v>
      </c>
      <c r="I50" t="s">
        <v>2810</v>
      </c>
      <c r="J50" t="s">
        <v>1188</v>
      </c>
      <c r="L50" t="s">
        <v>601</v>
      </c>
      <c r="M50" t="s">
        <v>2532</v>
      </c>
      <c r="N50" t="s">
        <v>2533</v>
      </c>
      <c r="O50" t="s">
        <v>4</v>
      </c>
    </row>
    <row r="51" spans="1:15">
      <c r="A51" t="s">
        <v>172</v>
      </c>
      <c r="B51" t="s">
        <v>173</v>
      </c>
      <c r="C51" t="s">
        <v>1353</v>
      </c>
      <c r="D51" t="s">
        <v>730</v>
      </c>
      <c r="G51" t="s">
        <v>1201</v>
      </c>
      <c r="H51" t="s">
        <v>1262</v>
      </c>
      <c r="I51" t="s">
        <v>1269</v>
      </c>
      <c r="J51" t="s">
        <v>1188</v>
      </c>
      <c r="L51" t="s">
        <v>830</v>
      </c>
      <c r="M51" t="s">
        <v>1351</v>
      </c>
      <c r="N51" t="s">
        <v>1352</v>
      </c>
      <c r="O51" t="s">
        <v>730</v>
      </c>
    </row>
    <row r="52" spans="1:15">
      <c r="A52" t="s">
        <v>706</v>
      </c>
      <c r="B52" t="s">
        <v>1354</v>
      </c>
      <c r="C52" t="s">
        <v>1355</v>
      </c>
      <c r="D52" t="s">
        <v>730</v>
      </c>
      <c r="G52" t="s">
        <v>1920</v>
      </c>
      <c r="H52" t="s">
        <v>1292</v>
      </c>
      <c r="I52" t="s">
        <v>2836</v>
      </c>
      <c r="J52" t="s">
        <v>1188</v>
      </c>
      <c r="L52" t="s">
        <v>2376</v>
      </c>
      <c r="M52" t="s">
        <v>2534</v>
      </c>
      <c r="N52" t="s">
        <v>2535</v>
      </c>
      <c r="O52" t="s">
        <v>730</v>
      </c>
    </row>
    <row r="53" spans="1:15">
      <c r="A53" t="s">
        <v>707</v>
      </c>
      <c r="B53" t="s">
        <v>1356</v>
      </c>
      <c r="C53" t="s">
        <v>1357</v>
      </c>
      <c r="D53" t="s">
        <v>4</v>
      </c>
      <c r="G53" t="s">
        <v>2837</v>
      </c>
      <c r="H53" t="s">
        <v>2838</v>
      </c>
      <c r="I53" t="s">
        <v>2839</v>
      </c>
      <c r="J53" t="s">
        <v>1188</v>
      </c>
      <c r="L53" t="s">
        <v>2060</v>
      </c>
      <c r="M53" t="s">
        <v>2061</v>
      </c>
      <c r="N53" t="s">
        <v>2062</v>
      </c>
      <c r="O53" t="s">
        <v>730</v>
      </c>
    </row>
    <row r="54" spans="1:15">
      <c r="A54" t="s">
        <v>1044</v>
      </c>
      <c r="B54" t="s">
        <v>1358</v>
      </c>
      <c r="C54" t="s">
        <v>1359</v>
      </c>
      <c r="D54" t="s">
        <v>730</v>
      </c>
      <c r="G54" t="s">
        <v>1864</v>
      </c>
      <c r="H54" t="s">
        <v>2840</v>
      </c>
      <c r="I54" t="s">
        <v>2841</v>
      </c>
      <c r="J54" t="s">
        <v>1188</v>
      </c>
      <c r="L54" t="s">
        <v>172</v>
      </c>
      <c r="M54" t="s">
        <v>173</v>
      </c>
      <c r="N54" t="s">
        <v>1353</v>
      </c>
      <c r="O54" t="s">
        <v>730</v>
      </c>
    </row>
    <row r="55" spans="1:15">
      <c r="A55" t="s">
        <v>176</v>
      </c>
      <c r="B55" t="s">
        <v>177</v>
      </c>
      <c r="C55" t="s">
        <v>1360</v>
      </c>
      <c r="D55" t="s">
        <v>730</v>
      </c>
      <c r="G55" t="s">
        <v>1921</v>
      </c>
      <c r="H55" t="s">
        <v>1290</v>
      </c>
      <c r="I55" t="s">
        <v>2829</v>
      </c>
      <c r="J55" t="s">
        <v>1188</v>
      </c>
      <c r="L55" t="s">
        <v>706</v>
      </c>
      <c r="M55" t="s">
        <v>1354</v>
      </c>
      <c r="N55" t="s">
        <v>1355</v>
      </c>
      <c r="O55" t="s">
        <v>730</v>
      </c>
    </row>
    <row r="56" spans="1:15">
      <c r="A56" t="s">
        <v>2536</v>
      </c>
      <c r="B56" t="s">
        <v>2537</v>
      </c>
      <c r="C56" t="s">
        <v>2538</v>
      </c>
      <c r="D56" t="s">
        <v>730</v>
      </c>
      <c r="G56" t="s">
        <v>1922</v>
      </c>
      <c r="H56" t="s">
        <v>2842</v>
      </c>
      <c r="I56" t="s">
        <v>2843</v>
      </c>
      <c r="J56" t="s">
        <v>1188</v>
      </c>
      <c r="L56" t="s">
        <v>707</v>
      </c>
      <c r="M56" t="s">
        <v>1356</v>
      </c>
      <c r="N56" t="s">
        <v>1357</v>
      </c>
      <c r="O56" t="s">
        <v>4</v>
      </c>
    </row>
    <row r="57" spans="1:15">
      <c r="A57" t="s">
        <v>2125</v>
      </c>
      <c r="B57" t="s">
        <v>2539</v>
      </c>
      <c r="C57" t="s">
        <v>2540</v>
      </c>
      <c r="D57" t="s">
        <v>730</v>
      </c>
      <c r="G57" t="s">
        <v>1923</v>
      </c>
      <c r="H57" t="s">
        <v>2844</v>
      </c>
      <c r="I57" t="s">
        <v>2845</v>
      </c>
      <c r="J57" t="s">
        <v>1188</v>
      </c>
      <c r="L57" t="s">
        <v>1044</v>
      </c>
      <c r="M57" t="s">
        <v>1358</v>
      </c>
      <c r="N57" t="s">
        <v>1359</v>
      </c>
      <c r="O57" t="s">
        <v>730</v>
      </c>
    </row>
    <row r="58" spans="1:15">
      <c r="A58" t="s">
        <v>708</v>
      </c>
      <c r="B58" t="s">
        <v>1362</v>
      </c>
      <c r="C58" t="s">
        <v>1363</v>
      </c>
      <c r="D58" t="s">
        <v>4</v>
      </c>
      <c r="G58" t="s">
        <v>1202</v>
      </c>
      <c r="H58" t="s">
        <v>1254</v>
      </c>
      <c r="I58" t="s">
        <v>2846</v>
      </c>
      <c r="J58" t="s">
        <v>1188</v>
      </c>
      <c r="L58" t="s">
        <v>176</v>
      </c>
      <c r="M58" t="s">
        <v>177</v>
      </c>
      <c r="N58" t="s">
        <v>1360</v>
      </c>
      <c r="O58" t="s">
        <v>730</v>
      </c>
    </row>
    <row r="59" spans="1:15">
      <c r="A59" t="s">
        <v>1045</v>
      </c>
      <c r="B59" t="s">
        <v>478</v>
      </c>
      <c r="C59" t="s">
        <v>1364</v>
      </c>
      <c r="D59" t="s">
        <v>730</v>
      </c>
      <c r="G59" t="s">
        <v>1924</v>
      </c>
      <c r="H59" t="s">
        <v>2847</v>
      </c>
      <c r="I59" t="s">
        <v>2848</v>
      </c>
      <c r="J59" t="s">
        <v>1188</v>
      </c>
      <c r="L59" t="s">
        <v>2536</v>
      </c>
      <c r="M59" t="s">
        <v>2537</v>
      </c>
      <c r="N59" t="s">
        <v>2538</v>
      </c>
      <c r="O59" t="s">
        <v>730</v>
      </c>
    </row>
    <row r="60" spans="1:15">
      <c r="A60" t="s">
        <v>1120</v>
      </c>
      <c r="B60" t="s">
        <v>240</v>
      </c>
      <c r="C60" t="s">
        <v>1365</v>
      </c>
      <c r="D60" t="s">
        <v>730</v>
      </c>
      <c r="G60" t="s">
        <v>1925</v>
      </c>
      <c r="H60" t="s">
        <v>2849</v>
      </c>
      <c r="I60" t="s">
        <v>1304</v>
      </c>
      <c r="J60" t="s">
        <v>1188</v>
      </c>
      <c r="L60" t="s">
        <v>2125</v>
      </c>
      <c r="M60" t="s">
        <v>2539</v>
      </c>
      <c r="N60" t="s">
        <v>2540</v>
      </c>
      <c r="O60" t="s">
        <v>730</v>
      </c>
    </row>
    <row r="61" spans="1:15">
      <c r="A61" t="s">
        <v>2377</v>
      </c>
      <c r="B61" t="s">
        <v>1827</v>
      </c>
      <c r="C61" t="s">
        <v>1587</v>
      </c>
      <c r="D61" t="s">
        <v>730</v>
      </c>
      <c r="G61" t="s">
        <v>1203</v>
      </c>
      <c r="H61" t="s">
        <v>1265</v>
      </c>
      <c r="I61" t="s">
        <v>1271</v>
      </c>
      <c r="J61" t="s">
        <v>1188</v>
      </c>
      <c r="L61" t="s">
        <v>708</v>
      </c>
      <c r="M61" t="s">
        <v>1362</v>
      </c>
      <c r="N61" t="s">
        <v>1363</v>
      </c>
      <c r="O61" t="s">
        <v>4</v>
      </c>
    </row>
    <row r="62" spans="1:15">
      <c r="A62" t="s">
        <v>2378</v>
      </c>
      <c r="B62" t="s">
        <v>2541</v>
      </c>
      <c r="C62" t="s">
        <v>2542</v>
      </c>
      <c r="D62" t="s">
        <v>4</v>
      </c>
      <c r="G62" t="s">
        <v>1204</v>
      </c>
      <c r="H62" t="s">
        <v>1272</v>
      </c>
      <c r="I62" t="s">
        <v>1273</v>
      </c>
      <c r="J62" t="s">
        <v>1188</v>
      </c>
      <c r="L62" t="s">
        <v>1045</v>
      </c>
      <c r="M62" t="s">
        <v>478</v>
      </c>
      <c r="N62" t="s">
        <v>1364</v>
      </c>
      <c r="O62" t="s">
        <v>730</v>
      </c>
    </row>
    <row r="63" spans="1:15">
      <c r="A63" t="s">
        <v>602</v>
      </c>
      <c r="B63" t="s">
        <v>1366</v>
      </c>
      <c r="C63" t="s">
        <v>1367</v>
      </c>
      <c r="D63" t="s">
        <v>730</v>
      </c>
      <c r="G63" t="s">
        <v>1205</v>
      </c>
      <c r="H63" t="s">
        <v>2190</v>
      </c>
      <c r="I63" t="s">
        <v>2191</v>
      </c>
      <c r="J63" t="s">
        <v>1188</v>
      </c>
      <c r="L63" t="s">
        <v>1120</v>
      </c>
      <c r="M63" t="s">
        <v>240</v>
      </c>
      <c r="N63" t="s">
        <v>1365</v>
      </c>
      <c r="O63" t="s">
        <v>730</v>
      </c>
    </row>
    <row r="64" spans="1:15">
      <c r="A64" t="s">
        <v>785</v>
      </c>
      <c r="B64" t="s">
        <v>1368</v>
      </c>
      <c r="C64" t="s">
        <v>1369</v>
      </c>
      <c r="D64" t="s">
        <v>4</v>
      </c>
      <c r="G64" t="s">
        <v>1206</v>
      </c>
      <c r="H64" t="s">
        <v>2850</v>
      </c>
      <c r="I64" t="s">
        <v>2484</v>
      </c>
      <c r="J64" t="s">
        <v>1188</v>
      </c>
      <c r="L64" t="s">
        <v>2377</v>
      </c>
      <c r="M64" t="s">
        <v>1827</v>
      </c>
      <c r="N64" t="s">
        <v>1587</v>
      </c>
      <c r="O64" t="s">
        <v>730</v>
      </c>
    </row>
    <row r="65" spans="1:15">
      <c r="A65" t="s">
        <v>786</v>
      </c>
      <c r="B65" t="s">
        <v>1370</v>
      </c>
      <c r="C65" t="s">
        <v>1371</v>
      </c>
      <c r="D65" t="s">
        <v>730</v>
      </c>
      <c r="G65" t="s">
        <v>1207</v>
      </c>
      <c r="H65" t="s">
        <v>2850</v>
      </c>
      <c r="I65" t="s">
        <v>2484</v>
      </c>
      <c r="J65" t="s">
        <v>1188</v>
      </c>
      <c r="L65" t="s">
        <v>2378</v>
      </c>
      <c r="M65" t="s">
        <v>2541</v>
      </c>
      <c r="N65" t="s">
        <v>2542</v>
      </c>
      <c r="O65" t="s">
        <v>4</v>
      </c>
    </row>
    <row r="66" spans="1:15">
      <c r="A66" t="s">
        <v>2306</v>
      </c>
      <c r="B66" t="s">
        <v>2543</v>
      </c>
      <c r="C66" t="s">
        <v>2544</v>
      </c>
      <c r="D66" t="s">
        <v>730</v>
      </c>
      <c r="G66" t="s">
        <v>2437</v>
      </c>
      <c r="H66" t="s">
        <v>2851</v>
      </c>
      <c r="I66" t="s">
        <v>2852</v>
      </c>
      <c r="J66" t="s">
        <v>1188</v>
      </c>
      <c r="L66" t="s">
        <v>602</v>
      </c>
      <c r="M66" t="s">
        <v>1366</v>
      </c>
      <c r="N66" t="s">
        <v>1367</v>
      </c>
      <c r="O66" t="s">
        <v>730</v>
      </c>
    </row>
    <row r="67" spans="1:15">
      <c r="A67" t="s">
        <v>2014</v>
      </c>
      <c r="B67" t="s">
        <v>1322</v>
      </c>
      <c r="C67" t="s">
        <v>2015</v>
      </c>
      <c r="D67" t="s">
        <v>730</v>
      </c>
      <c r="G67" t="s">
        <v>1208</v>
      </c>
      <c r="H67" t="s">
        <v>1274</v>
      </c>
      <c r="I67" t="s">
        <v>1260</v>
      </c>
      <c r="J67" t="s">
        <v>1188</v>
      </c>
      <c r="L67" t="s">
        <v>785</v>
      </c>
      <c r="M67" t="s">
        <v>1368</v>
      </c>
      <c r="N67" t="s">
        <v>1369</v>
      </c>
      <c r="O67" t="s">
        <v>4</v>
      </c>
    </row>
    <row r="68" spans="1:15">
      <c r="A68" t="s">
        <v>603</v>
      </c>
      <c r="B68" t="s">
        <v>2545</v>
      </c>
      <c r="C68" t="s">
        <v>1372</v>
      </c>
      <c r="D68" t="s">
        <v>730</v>
      </c>
      <c r="G68" t="s">
        <v>2438</v>
      </c>
      <c r="H68" t="s">
        <v>1287</v>
      </c>
      <c r="I68" t="s">
        <v>2853</v>
      </c>
      <c r="J68" t="s">
        <v>1188</v>
      </c>
      <c r="L68" t="s">
        <v>1895</v>
      </c>
      <c r="M68" t="s">
        <v>1290</v>
      </c>
      <c r="N68" t="s">
        <v>2801</v>
      </c>
      <c r="O68" t="s">
        <v>1188</v>
      </c>
    </row>
    <row r="69" spans="1:15">
      <c r="A69" t="s">
        <v>831</v>
      </c>
      <c r="B69" t="s">
        <v>485</v>
      </c>
      <c r="C69" t="s">
        <v>1373</v>
      </c>
      <c r="D69" t="s">
        <v>730</v>
      </c>
      <c r="G69" t="s">
        <v>1209</v>
      </c>
      <c r="H69" t="s">
        <v>1275</v>
      </c>
      <c r="I69" t="s">
        <v>1271</v>
      </c>
      <c r="J69" t="s">
        <v>1188</v>
      </c>
      <c r="L69" t="s">
        <v>786</v>
      </c>
      <c r="M69" t="s">
        <v>1370</v>
      </c>
      <c r="N69" t="s">
        <v>1371</v>
      </c>
      <c r="O69" t="s">
        <v>730</v>
      </c>
    </row>
    <row r="70" spans="1:15">
      <c r="A70" t="s">
        <v>180</v>
      </c>
      <c r="B70" t="s">
        <v>181</v>
      </c>
      <c r="C70" t="s">
        <v>1374</v>
      </c>
      <c r="D70" t="s">
        <v>730</v>
      </c>
      <c r="G70" t="s">
        <v>1926</v>
      </c>
      <c r="H70" t="s">
        <v>2854</v>
      </c>
      <c r="I70" t="s">
        <v>2855</v>
      </c>
      <c r="J70" t="s">
        <v>1188</v>
      </c>
      <c r="L70" t="s">
        <v>2306</v>
      </c>
      <c r="M70" t="s">
        <v>2543</v>
      </c>
      <c r="N70" t="s">
        <v>2544</v>
      </c>
      <c r="O70" t="s">
        <v>730</v>
      </c>
    </row>
    <row r="71" spans="1:15">
      <c r="A71" t="s">
        <v>184</v>
      </c>
      <c r="B71" t="s">
        <v>185</v>
      </c>
      <c r="C71" t="s">
        <v>1375</v>
      </c>
      <c r="D71" t="s">
        <v>730</v>
      </c>
      <c r="G71" t="s">
        <v>1865</v>
      </c>
      <c r="H71" t="s">
        <v>1276</v>
      </c>
      <c r="I71" t="s">
        <v>1277</v>
      </c>
      <c r="J71" t="s">
        <v>1188</v>
      </c>
      <c r="L71" t="s">
        <v>2434</v>
      </c>
      <c r="M71" t="s">
        <v>2802</v>
      </c>
      <c r="N71" t="s">
        <v>2803</v>
      </c>
      <c r="O71" t="s">
        <v>1188</v>
      </c>
    </row>
    <row r="72" spans="1:15">
      <c r="A72" t="s">
        <v>898</v>
      </c>
      <c r="B72" t="s">
        <v>165</v>
      </c>
      <c r="C72" t="s">
        <v>1376</v>
      </c>
      <c r="D72" t="s">
        <v>730</v>
      </c>
      <c r="G72" t="s">
        <v>2439</v>
      </c>
      <c r="H72" t="s">
        <v>1278</v>
      </c>
      <c r="I72" t="s">
        <v>1279</v>
      </c>
      <c r="J72" t="s">
        <v>1188</v>
      </c>
      <c r="L72" t="s">
        <v>2014</v>
      </c>
      <c r="M72" t="s">
        <v>1322</v>
      </c>
      <c r="N72" t="s">
        <v>2015</v>
      </c>
      <c r="O72" t="s">
        <v>730</v>
      </c>
    </row>
    <row r="73" spans="1:15">
      <c r="A73" t="s">
        <v>604</v>
      </c>
      <c r="B73" t="s">
        <v>248</v>
      </c>
      <c r="C73" t="s">
        <v>1377</v>
      </c>
      <c r="D73" t="s">
        <v>730</v>
      </c>
      <c r="G73" t="s">
        <v>1927</v>
      </c>
      <c r="H73" t="s">
        <v>1290</v>
      </c>
      <c r="I73" t="s">
        <v>2811</v>
      </c>
      <c r="J73" t="s">
        <v>1188</v>
      </c>
      <c r="L73" t="s">
        <v>603</v>
      </c>
      <c r="M73" t="s">
        <v>2545</v>
      </c>
      <c r="N73" t="s">
        <v>1372</v>
      </c>
      <c r="O73" t="s">
        <v>730</v>
      </c>
    </row>
    <row r="74" spans="1:15">
      <c r="A74" t="s">
        <v>2126</v>
      </c>
      <c r="B74" t="s">
        <v>189</v>
      </c>
      <c r="C74" t="s">
        <v>2546</v>
      </c>
      <c r="D74" t="s">
        <v>730</v>
      </c>
      <c r="G74" t="s">
        <v>1928</v>
      </c>
      <c r="H74" t="s">
        <v>2856</v>
      </c>
      <c r="I74" t="s">
        <v>2857</v>
      </c>
      <c r="J74" t="s">
        <v>1188</v>
      </c>
      <c r="L74" t="s">
        <v>831</v>
      </c>
      <c r="M74" t="s">
        <v>485</v>
      </c>
      <c r="N74" t="s">
        <v>1373</v>
      </c>
      <c r="O74" t="s">
        <v>730</v>
      </c>
    </row>
    <row r="75" spans="1:15">
      <c r="A75" t="s">
        <v>2307</v>
      </c>
      <c r="B75" t="s">
        <v>221</v>
      </c>
      <c r="C75" t="s">
        <v>2064</v>
      </c>
      <c r="D75" t="s">
        <v>730</v>
      </c>
      <c r="G75" t="s">
        <v>2440</v>
      </c>
      <c r="H75" t="s">
        <v>2858</v>
      </c>
      <c r="I75" t="s">
        <v>2451</v>
      </c>
      <c r="J75" t="s">
        <v>1188</v>
      </c>
      <c r="L75" t="s">
        <v>180</v>
      </c>
      <c r="M75" t="s">
        <v>181</v>
      </c>
      <c r="N75" t="s">
        <v>1374</v>
      </c>
      <c r="O75" t="s">
        <v>730</v>
      </c>
    </row>
    <row r="76" spans="1:15">
      <c r="A76" t="s">
        <v>2063</v>
      </c>
      <c r="B76" t="s">
        <v>233</v>
      </c>
      <c r="C76" t="s">
        <v>2064</v>
      </c>
      <c r="D76" t="s">
        <v>730</v>
      </c>
      <c r="G76" t="s">
        <v>1929</v>
      </c>
      <c r="H76" t="s">
        <v>1302</v>
      </c>
      <c r="I76" t="s">
        <v>2829</v>
      </c>
      <c r="J76" t="s">
        <v>1188</v>
      </c>
      <c r="L76" t="s">
        <v>184</v>
      </c>
      <c r="M76" t="s">
        <v>185</v>
      </c>
      <c r="N76" t="s">
        <v>1375</v>
      </c>
      <c r="O76" t="s">
        <v>730</v>
      </c>
    </row>
    <row r="77" spans="1:15">
      <c r="A77" t="s">
        <v>2016</v>
      </c>
      <c r="B77" t="s">
        <v>157</v>
      </c>
      <c r="C77" t="s">
        <v>1367</v>
      </c>
      <c r="D77" t="s">
        <v>730</v>
      </c>
      <c r="G77" t="s">
        <v>1930</v>
      </c>
      <c r="H77" t="s">
        <v>2859</v>
      </c>
      <c r="I77" t="s">
        <v>2860</v>
      </c>
      <c r="J77" t="s">
        <v>1188</v>
      </c>
      <c r="L77" t="s">
        <v>898</v>
      </c>
      <c r="M77" t="s">
        <v>165</v>
      </c>
      <c r="N77" t="s">
        <v>1376</v>
      </c>
      <c r="O77" t="s">
        <v>730</v>
      </c>
    </row>
    <row r="78" spans="1:15">
      <c r="A78" t="s">
        <v>188</v>
      </c>
      <c r="B78" t="s">
        <v>189</v>
      </c>
      <c r="C78" t="s">
        <v>1378</v>
      </c>
      <c r="D78" t="s">
        <v>730</v>
      </c>
      <c r="G78" t="s">
        <v>2441</v>
      </c>
      <c r="H78" t="s">
        <v>2861</v>
      </c>
      <c r="I78" t="s">
        <v>2862</v>
      </c>
      <c r="J78" t="s">
        <v>1188</v>
      </c>
      <c r="L78" t="s">
        <v>604</v>
      </c>
      <c r="M78" t="s">
        <v>248</v>
      </c>
      <c r="N78" t="s">
        <v>1377</v>
      </c>
      <c r="O78" t="s">
        <v>730</v>
      </c>
    </row>
    <row r="79" spans="1:15">
      <c r="A79" t="s">
        <v>2379</v>
      </c>
      <c r="B79" t="s">
        <v>2547</v>
      </c>
      <c r="C79" t="s">
        <v>2548</v>
      </c>
      <c r="D79" t="s">
        <v>730</v>
      </c>
      <c r="G79" t="s">
        <v>1210</v>
      </c>
      <c r="H79" t="s">
        <v>1280</v>
      </c>
      <c r="I79" t="s">
        <v>1281</v>
      </c>
      <c r="J79" t="s">
        <v>1188</v>
      </c>
      <c r="L79" t="s">
        <v>2126</v>
      </c>
      <c r="M79" t="s">
        <v>189</v>
      </c>
      <c r="N79" t="s">
        <v>2546</v>
      </c>
      <c r="O79" t="s">
        <v>730</v>
      </c>
    </row>
    <row r="80" spans="1:15">
      <c r="A80" t="s">
        <v>1121</v>
      </c>
      <c r="B80" t="s">
        <v>395</v>
      </c>
      <c r="C80" t="s">
        <v>2549</v>
      </c>
      <c r="D80" t="s">
        <v>730</v>
      </c>
      <c r="G80" t="s">
        <v>1211</v>
      </c>
      <c r="H80" t="s">
        <v>1282</v>
      </c>
      <c r="I80" t="s">
        <v>1283</v>
      </c>
      <c r="J80" t="s">
        <v>1188</v>
      </c>
      <c r="L80" t="s">
        <v>1896</v>
      </c>
      <c r="M80" t="s">
        <v>2804</v>
      </c>
      <c r="N80" t="s">
        <v>2805</v>
      </c>
      <c r="O80" t="s">
        <v>1188</v>
      </c>
    </row>
    <row r="81" spans="1:15">
      <c r="A81" t="s">
        <v>832</v>
      </c>
      <c r="B81" t="s">
        <v>478</v>
      </c>
      <c r="C81" t="s">
        <v>1379</v>
      </c>
      <c r="D81" t="s">
        <v>730</v>
      </c>
      <c r="G81" t="s">
        <v>1212</v>
      </c>
      <c r="H81" t="s">
        <v>1270</v>
      </c>
      <c r="I81" t="s">
        <v>1284</v>
      </c>
      <c r="J81" t="s">
        <v>1188</v>
      </c>
      <c r="L81" t="s">
        <v>2307</v>
      </c>
      <c r="M81" t="s">
        <v>221</v>
      </c>
      <c r="N81" t="s">
        <v>2064</v>
      </c>
      <c r="O81" t="s">
        <v>730</v>
      </c>
    </row>
    <row r="82" spans="1:15">
      <c r="A82" t="s">
        <v>2308</v>
      </c>
      <c r="B82" t="s">
        <v>225</v>
      </c>
      <c r="C82" t="s">
        <v>2550</v>
      </c>
      <c r="D82" t="s">
        <v>730</v>
      </c>
      <c r="G82" t="s">
        <v>1213</v>
      </c>
      <c r="H82" t="s">
        <v>1285</v>
      </c>
      <c r="I82" t="s">
        <v>1286</v>
      </c>
      <c r="J82" t="s">
        <v>1188</v>
      </c>
      <c r="L82" t="s">
        <v>2063</v>
      </c>
      <c r="M82" t="s">
        <v>233</v>
      </c>
      <c r="N82" t="s">
        <v>2064</v>
      </c>
      <c r="O82" t="s">
        <v>730</v>
      </c>
    </row>
    <row r="83" spans="1:15">
      <c r="A83" t="s">
        <v>192</v>
      </c>
      <c r="B83" t="s">
        <v>193</v>
      </c>
      <c r="C83" t="s">
        <v>1380</v>
      </c>
      <c r="D83" t="s">
        <v>730</v>
      </c>
      <c r="G83" t="s">
        <v>2232</v>
      </c>
      <c r="H83" t="s">
        <v>1261</v>
      </c>
      <c r="I83" t="s">
        <v>2233</v>
      </c>
      <c r="J83" t="s">
        <v>1188</v>
      </c>
      <c r="L83" t="s">
        <v>2016</v>
      </c>
      <c r="M83" t="s">
        <v>157</v>
      </c>
      <c r="N83" t="s">
        <v>1367</v>
      </c>
      <c r="O83" t="s">
        <v>730</v>
      </c>
    </row>
    <row r="84" spans="1:15">
      <c r="A84" t="s">
        <v>1122</v>
      </c>
      <c r="B84" t="s">
        <v>1381</v>
      </c>
      <c r="C84" t="s">
        <v>1382</v>
      </c>
      <c r="D84" t="s">
        <v>730</v>
      </c>
      <c r="G84" t="s">
        <v>1214</v>
      </c>
      <c r="H84" t="s">
        <v>1287</v>
      </c>
      <c r="I84" t="s">
        <v>1288</v>
      </c>
      <c r="J84" t="s">
        <v>1188</v>
      </c>
      <c r="L84" t="s">
        <v>1897</v>
      </c>
      <c r="M84" t="s">
        <v>1270</v>
      </c>
      <c r="N84" t="s">
        <v>2806</v>
      </c>
      <c r="O84" t="s">
        <v>1188</v>
      </c>
    </row>
    <row r="85" spans="1:15">
      <c r="A85" t="s">
        <v>1868</v>
      </c>
      <c r="B85" t="s">
        <v>1689</v>
      </c>
      <c r="C85" t="s">
        <v>2551</v>
      </c>
      <c r="D85" t="s">
        <v>730</v>
      </c>
      <c r="G85" t="s">
        <v>2098</v>
      </c>
      <c r="H85" t="s">
        <v>2099</v>
      </c>
      <c r="I85" t="s">
        <v>2863</v>
      </c>
      <c r="J85" t="s">
        <v>1188</v>
      </c>
      <c r="L85" t="s">
        <v>1898</v>
      </c>
      <c r="M85" t="s">
        <v>1899</v>
      </c>
      <c r="N85" t="s">
        <v>2451</v>
      </c>
      <c r="O85" t="s">
        <v>1188</v>
      </c>
    </row>
    <row r="86" spans="1:15">
      <c r="A86" t="s">
        <v>2017</v>
      </c>
      <c r="B86" t="s">
        <v>1409</v>
      </c>
      <c r="C86" t="s">
        <v>1561</v>
      </c>
      <c r="D86" t="s">
        <v>730</v>
      </c>
      <c r="G86" t="s">
        <v>1931</v>
      </c>
      <c r="H86" t="s">
        <v>1292</v>
      </c>
      <c r="I86" t="s">
        <v>1932</v>
      </c>
      <c r="J86" t="s">
        <v>1188</v>
      </c>
      <c r="L86" t="s">
        <v>188</v>
      </c>
      <c r="M86" t="s">
        <v>189</v>
      </c>
      <c r="N86" t="s">
        <v>1378</v>
      </c>
      <c r="O86" t="s">
        <v>730</v>
      </c>
    </row>
    <row r="87" spans="1:15">
      <c r="A87" t="s">
        <v>605</v>
      </c>
      <c r="B87" t="s">
        <v>1383</v>
      </c>
      <c r="C87" t="s">
        <v>1384</v>
      </c>
      <c r="D87" t="s">
        <v>730</v>
      </c>
      <c r="G87" t="s">
        <v>1866</v>
      </c>
      <c r="H87" t="s">
        <v>1261</v>
      </c>
      <c r="I87" t="s">
        <v>1289</v>
      </c>
      <c r="J87" t="s">
        <v>1188</v>
      </c>
      <c r="L87" t="s">
        <v>2379</v>
      </c>
      <c r="M87" t="s">
        <v>2547</v>
      </c>
      <c r="N87" t="s">
        <v>2548</v>
      </c>
      <c r="O87" t="s">
        <v>730</v>
      </c>
    </row>
    <row r="88" spans="1:15">
      <c r="A88" t="s">
        <v>2309</v>
      </c>
      <c r="B88" t="s">
        <v>2310</v>
      </c>
      <c r="C88" t="s">
        <v>2311</v>
      </c>
      <c r="D88" t="s">
        <v>730</v>
      </c>
      <c r="G88" t="s">
        <v>1215</v>
      </c>
      <c r="H88" t="s">
        <v>1274</v>
      </c>
      <c r="I88" t="s">
        <v>1260</v>
      </c>
      <c r="J88" t="s">
        <v>1188</v>
      </c>
      <c r="L88" t="s">
        <v>1121</v>
      </c>
      <c r="M88" t="s">
        <v>395</v>
      </c>
      <c r="N88" t="s">
        <v>2549</v>
      </c>
      <c r="O88" t="s">
        <v>730</v>
      </c>
    </row>
    <row r="89" spans="1:15">
      <c r="A89" t="s">
        <v>1046</v>
      </c>
      <c r="B89" t="s">
        <v>460</v>
      </c>
      <c r="C89" t="s">
        <v>1385</v>
      </c>
      <c r="D89" t="s">
        <v>730</v>
      </c>
      <c r="G89" t="s">
        <v>1216</v>
      </c>
      <c r="H89" t="s">
        <v>1274</v>
      </c>
      <c r="I89" t="s">
        <v>1260</v>
      </c>
      <c r="J89" t="s">
        <v>1188</v>
      </c>
      <c r="L89" t="s">
        <v>832</v>
      </c>
      <c r="M89" t="s">
        <v>478</v>
      </c>
      <c r="N89" t="s">
        <v>1379</v>
      </c>
      <c r="O89" t="s">
        <v>730</v>
      </c>
    </row>
    <row r="90" spans="1:15">
      <c r="A90" t="s">
        <v>863</v>
      </c>
      <c r="B90" t="s">
        <v>1386</v>
      </c>
      <c r="C90" t="s">
        <v>1387</v>
      </c>
      <c r="D90" t="s">
        <v>730</v>
      </c>
      <c r="G90" t="s">
        <v>1217</v>
      </c>
      <c r="H90" t="s">
        <v>1274</v>
      </c>
      <c r="I90" t="s">
        <v>1260</v>
      </c>
      <c r="J90" t="s">
        <v>1188</v>
      </c>
      <c r="L90" t="s">
        <v>2308</v>
      </c>
      <c r="M90" t="s">
        <v>225</v>
      </c>
      <c r="N90" t="s">
        <v>2550</v>
      </c>
      <c r="O90" t="s">
        <v>730</v>
      </c>
    </row>
    <row r="91" spans="1:15">
      <c r="A91" t="s">
        <v>787</v>
      </c>
      <c r="B91" t="s">
        <v>1388</v>
      </c>
      <c r="C91" t="s">
        <v>1389</v>
      </c>
      <c r="D91" t="s">
        <v>730</v>
      </c>
      <c r="G91" t="s">
        <v>1933</v>
      </c>
      <c r="H91" t="s">
        <v>2864</v>
      </c>
      <c r="I91" t="s">
        <v>2865</v>
      </c>
      <c r="J91" t="s">
        <v>1188</v>
      </c>
      <c r="L91" t="s">
        <v>192</v>
      </c>
      <c r="M91" t="s">
        <v>193</v>
      </c>
      <c r="N91" t="s">
        <v>1380</v>
      </c>
      <c r="O91" t="s">
        <v>730</v>
      </c>
    </row>
    <row r="92" spans="1:15">
      <c r="A92" t="s">
        <v>899</v>
      </c>
      <c r="B92" t="s">
        <v>1390</v>
      </c>
      <c r="C92" t="s">
        <v>1309</v>
      </c>
      <c r="D92" t="s">
        <v>730</v>
      </c>
      <c r="G92" t="s">
        <v>1867</v>
      </c>
      <c r="H92" t="s">
        <v>1290</v>
      </c>
      <c r="I92" t="s">
        <v>1291</v>
      </c>
      <c r="J92" t="s">
        <v>1188</v>
      </c>
      <c r="L92" t="s">
        <v>1122</v>
      </c>
      <c r="M92" t="s">
        <v>1381</v>
      </c>
      <c r="N92" t="s">
        <v>1382</v>
      </c>
      <c r="O92" t="s">
        <v>730</v>
      </c>
    </row>
    <row r="93" spans="1:15">
      <c r="A93" t="s">
        <v>788</v>
      </c>
      <c r="B93" t="s">
        <v>1391</v>
      </c>
      <c r="C93" t="s">
        <v>1392</v>
      </c>
      <c r="D93" t="s">
        <v>730</v>
      </c>
      <c r="G93" t="s">
        <v>1218</v>
      </c>
      <c r="H93" t="s">
        <v>1265</v>
      </c>
      <c r="I93" t="s">
        <v>1256</v>
      </c>
      <c r="J93" t="s">
        <v>1188</v>
      </c>
      <c r="L93" t="s">
        <v>1868</v>
      </c>
      <c r="M93" t="s">
        <v>1689</v>
      </c>
      <c r="N93" t="s">
        <v>2551</v>
      </c>
      <c r="O93" t="s">
        <v>730</v>
      </c>
    </row>
    <row r="94" spans="1:15">
      <c r="A94" t="s">
        <v>171</v>
      </c>
      <c r="B94" t="s">
        <v>1393</v>
      </c>
      <c r="C94" t="s">
        <v>2018</v>
      </c>
      <c r="D94" t="s">
        <v>730</v>
      </c>
      <c r="G94" t="s">
        <v>1219</v>
      </c>
      <c r="H94" t="s">
        <v>1292</v>
      </c>
      <c r="I94" t="s">
        <v>1293</v>
      </c>
      <c r="J94" t="s">
        <v>1188</v>
      </c>
      <c r="L94" t="s">
        <v>2017</v>
      </c>
      <c r="M94" t="s">
        <v>1409</v>
      </c>
      <c r="N94" t="s">
        <v>1561</v>
      </c>
      <c r="O94" t="s">
        <v>730</v>
      </c>
    </row>
    <row r="95" spans="1:15">
      <c r="A95" t="s">
        <v>1123</v>
      </c>
      <c r="B95" t="s">
        <v>329</v>
      </c>
      <c r="C95" t="s">
        <v>1394</v>
      </c>
      <c r="D95" t="s">
        <v>730</v>
      </c>
      <c r="G95" t="s">
        <v>2442</v>
      </c>
      <c r="H95" t="s">
        <v>1294</v>
      </c>
      <c r="I95" t="s">
        <v>1295</v>
      </c>
      <c r="J95" t="s">
        <v>1188</v>
      </c>
      <c r="L95" t="s">
        <v>605</v>
      </c>
      <c r="M95" t="s">
        <v>1383</v>
      </c>
      <c r="N95" t="s">
        <v>1384</v>
      </c>
      <c r="O95" t="s">
        <v>730</v>
      </c>
    </row>
    <row r="96" spans="1:15">
      <c r="A96" t="s">
        <v>2380</v>
      </c>
      <c r="B96" t="s">
        <v>221</v>
      </c>
      <c r="C96" t="s">
        <v>1364</v>
      </c>
      <c r="D96" t="s">
        <v>730</v>
      </c>
      <c r="G96" t="s">
        <v>1934</v>
      </c>
      <c r="H96" t="s">
        <v>1302</v>
      </c>
      <c r="I96" t="s">
        <v>2457</v>
      </c>
      <c r="J96" t="s">
        <v>1188</v>
      </c>
      <c r="L96" t="s">
        <v>2309</v>
      </c>
      <c r="M96" t="s">
        <v>2310</v>
      </c>
      <c r="N96" t="s">
        <v>2311</v>
      </c>
      <c r="O96" t="s">
        <v>730</v>
      </c>
    </row>
    <row r="97" spans="1:15">
      <c r="A97" t="s">
        <v>2065</v>
      </c>
      <c r="B97" t="s">
        <v>2552</v>
      </c>
      <c r="C97" t="s">
        <v>2553</v>
      </c>
      <c r="D97" t="s">
        <v>730</v>
      </c>
      <c r="G97" t="s">
        <v>1935</v>
      </c>
      <c r="H97" t="s">
        <v>1285</v>
      </c>
      <c r="I97" t="s">
        <v>2233</v>
      </c>
      <c r="J97" t="s">
        <v>1188</v>
      </c>
      <c r="L97" t="s">
        <v>1046</v>
      </c>
      <c r="M97" t="s">
        <v>460</v>
      </c>
      <c r="N97" t="s">
        <v>1385</v>
      </c>
      <c r="O97" t="s">
        <v>730</v>
      </c>
    </row>
    <row r="98" spans="1:15">
      <c r="A98" t="s">
        <v>2381</v>
      </c>
      <c r="B98" t="s">
        <v>1608</v>
      </c>
      <c r="C98" t="s">
        <v>1397</v>
      </c>
      <c r="D98" t="s">
        <v>730</v>
      </c>
      <c r="G98" t="s">
        <v>1220</v>
      </c>
      <c r="H98" t="s">
        <v>1263</v>
      </c>
      <c r="I98" t="s">
        <v>1264</v>
      </c>
      <c r="J98" t="s">
        <v>1188</v>
      </c>
      <c r="L98" t="s">
        <v>863</v>
      </c>
      <c r="M98" t="s">
        <v>1386</v>
      </c>
      <c r="N98" t="s">
        <v>1387</v>
      </c>
      <c r="O98" t="s">
        <v>730</v>
      </c>
    </row>
    <row r="99" spans="1:15">
      <c r="A99" t="s">
        <v>1882</v>
      </c>
      <c r="B99" t="s">
        <v>2554</v>
      </c>
      <c r="C99" t="s">
        <v>1883</v>
      </c>
      <c r="D99" t="s">
        <v>730</v>
      </c>
      <c r="G99" t="s">
        <v>2100</v>
      </c>
      <c r="H99" t="s">
        <v>2101</v>
      </c>
      <c r="I99" t="s">
        <v>2102</v>
      </c>
      <c r="J99" t="s">
        <v>1188</v>
      </c>
      <c r="L99" t="s">
        <v>787</v>
      </c>
      <c r="M99" t="s">
        <v>1388</v>
      </c>
      <c r="N99" t="s">
        <v>1389</v>
      </c>
      <c r="O99" t="s">
        <v>730</v>
      </c>
    </row>
    <row r="100" spans="1:15">
      <c r="A100" t="s">
        <v>196</v>
      </c>
      <c r="B100" t="s">
        <v>197</v>
      </c>
      <c r="C100" t="s">
        <v>1395</v>
      </c>
      <c r="D100" t="s">
        <v>730</v>
      </c>
      <c r="G100" t="s">
        <v>1936</v>
      </c>
      <c r="H100" t="s">
        <v>1287</v>
      </c>
      <c r="I100" t="s">
        <v>2866</v>
      </c>
      <c r="J100" t="s">
        <v>1188</v>
      </c>
      <c r="L100" t="s">
        <v>899</v>
      </c>
      <c r="M100" t="s">
        <v>1390</v>
      </c>
      <c r="N100" t="s">
        <v>1309</v>
      </c>
      <c r="O100" t="s">
        <v>730</v>
      </c>
    </row>
    <row r="101" spans="1:15">
      <c r="A101" t="s">
        <v>2225</v>
      </c>
      <c r="B101" t="s">
        <v>2226</v>
      </c>
      <c r="C101" t="s">
        <v>2555</v>
      </c>
      <c r="D101" t="s">
        <v>730</v>
      </c>
      <c r="G101" t="s">
        <v>2443</v>
      </c>
      <c r="H101" t="s">
        <v>2867</v>
      </c>
      <c r="I101" t="s">
        <v>2868</v>
      </c>
      <c r="J101" t="s">
        <v>1188</v>
      </c>
      <c r="L101" t="s">
        <v>788</v>
      </c>
      <c r="M101" t="s">
        <v>1391</v>
      </c>
      <c r="N101" t="s">
        <v>1392</v>
      </c>
      <c r="O101" t="s">
        <v>730</v>
      </c>
    </row>
    <row r="102" spans="1:15">
      <c r="A102" t="s">
        <v>2382</v>
      </c>
      <c r="B102" t="s">
        <v>2556</v>
      </c>
      <c r="C102" t="s">
        <v>2557</v>
      </c>
      <c r="D102" t="s">
        <v>4</v>
      </c>
      <c r="G102" t="s">
        <v>1937</v>
      </c>
      <c r="H102" t="s">
        <v>2869</v>
      </c>
      <c r="I102" t="s">
        <v>2870</v>
      </c>
      <c r="J102" t="s">
        <v>1188</v>
      </c>
      <c r="L102" t="s">
        <v>171</v>
      </c>
      <c r="M102" t="s">
        <v>1393</v>
      </c>
      <c r="N102" t="s">
        <v>2018</v>
      </c>
      <c r="O102" t="s">
        <v>730</v>
      </c>
    </row>
    <row r="103" spans="1:15">
      <c r="A103" t="s">
        <v>709</v>
      </c>
      <c r="B103" t="s">
        <v>460</v>
      </c>
      <c r="C103" t="s">
        <v>1396</v>
      </c>
      <c r="D103" t="s">
        <v>730</v>
      </c>
      <c r="G103" t="s">
        <v>1188</v>
      </c>
      <c r="H103" t="s">
        <v>1292</v>
      </c>
      <c r="I103" t="s">
        <v>1293</v>
      </c>
      <c r="J103" t="s">
        <v>1188</v>
      </c>
      <c r="L103" t="s">
        <v>1123</v>
      </c>
      <c r="M103" t="s">
        <v>329</v>
      </c>
      <c r="N103" t="s">
        <v>1394</v>
      </c>
      <c r="O103" t="s">
        <v>730</v>
      </c>
    </row>
    <row r="104" spans="1:15">
      <c r="A104" t="s">
        <v>1047</v>
      </c>
      <c r="B104" t="s">
        <v>553</v>
      </c>
      <c r="C104" t="s">
        <v>1397</v>
      </c>
      <c r="D104" t="s">
        <v>730</v>
      </c>
      <c r="G104" t="s">
        <v>1221</v>
      </c>
      <c r="H104" t="s">
        <v>1296</v>
      </c>
      <c r="I104" t="s">
        <v>1297</v>
      </c>
      <c r="J104" t="s">
        <v>1188</v>
      </c>
      <c r="L104" t="s">
        <v>2380</v>
      </c>
      <c r="M104" t="s">
        <v>221</v>
      </c>
      <c r="N104" t="s">
        <v>1364</v>
      </c>
      <c r="O104" t="s">
        <v>730</v>
      </c>
    </row>
    <row r="105" spans="1:15">
      <c r="A105" t="s">
        <v>2127</v>
      </c>
      <c r="B105" t="s">
        <v>2558</v>
      </c>
      <c r="C105" t="s">
        <v>2559</v>
      </c>
      <c r="D105" t="s">
        <v>730</v>
      </c>
      <c r="G105" t="s">
        <v>2871</v>
      </c>
      <c r="H105" t="s">
        <v>1298</v>
      </c>
      <c r="I105" t="s">
        <v>1299</v>
      </c>
      <c r="J105" t="s">
        <v>1188</v>
      </c>
      <c r="L105" t="s">
        <v>2065</v>
      </c>
      <c r="M105" t="s">
        <v>2552</v>
      </c>
      <c r="N105" t="s">
        <v>2553</v>
      </c>
      <c r="O105" t="s">
        <v>730</v>
      </c>
    </row>
    <row r="106" spans="1:15">
      <c r="A106" t="s">
        <v>1048</v>
      </c>
      <c r="B106" t="s">
        <v>1398</v>
      </c>
      <c r="C106" t="s">
        <v>1399</v>
      </c>
      <c r="D106" t="s">
        <v>730</v>
      </c>
      <c r="G106" t="s">
        <v>1222</v>
      </c>
      <c r="H106" t="s">
        <v>1300</v>
      </c>
      <c r="I106" t="s">
        <v>1301</v>
      </c>
      <c r="J106" t="s">
        <v>1188</v>
      </c>
      <c r="L106" t="s">
        <v>2381</v>
      </c>
      <c r="M106" t="s">
        <v>1608</v>
      </c>
      <c r="N106" t="s">
        <v>1397</v>
      </c>
      <c r="O106" t="s">
        <v>730</v>
      </c>
    </row>
    <row r="107" spans="1:15">
      <c r="A107" t="s">
        <v>1049</v>
      </c>
      <c r="B107" t="s">
        <v>1400</v>
      </c>
      <c r="C107" t="s">
        <v>1401</v>
      </c>
      <c r="D107" t="s">
        <v>4</v>
      </c>
      <c r="G107" t="s">
        <v>1938</v>
      </c>
      <c r="H107" t="s">
        <v>2872</v>
      </c>
      <c r="I107" t="s">
        <v>2873</v>
      </c>
      <c r="J107" t="s">
        <v>1188</v>
      </c>
      <c r="L107" t="s">
        <v>2435</v>
      </c>
      <c r="M107" t="s">
        <v>2807</v>
      </c>
      <c r="N107" t="s">
        <v>2808</v>
      </c>
      <c r="O107" t="s">
        <v>1188</v>
      </c>
    </row>
    <row r="108" spans="1:15">
      <c r="A108" t="s">
        <v>2019</v>
      </c>
      <c r="B108" t="s">
        <v>2020</v>
      </c>
      <c r="C108" t="s">
        <v>1402</v>
      </c>
      <c r="D108" t="s">
        <v>730</v>
      </c>
      <c r="G108" t="s">
        <v>1223</v>
      </c>
      <c r="H108" t="s">
        <v>2874</v>
      </c>
      <c r="I108" t="s">
        <v>2841</v>
      </c>
      <c r="J108" t="s">
        <v>1188</v>
      </c>
      <c r="L108" t="s">
        <v>1882</v>
      </c>
      <c r="M108" t="s">
        <v>2554</v>
      </c>
      <c r="N108" t="s">
        <v>1883</v>
      </c>
      <c r="O108" t="s">
        <v>730</v>
      </c>
    </row>
    <row r="109" spans="1:15">
      <c r="A109" t="s">
        <v>2066</v>
      </c>
      <c r="B109" t="s">
        <v>2469</v>
      </c>
      <c r="C109" t="s">
        <v>2470</v>
      </c>
      <c r="D109" t="s">
        <v>730</v>
      </c>
      <c r="G109" t="s">
        <v>1939</v>
      </c>
      <c r="H109" t="s">
        <v>1290</v>
      </c>
      <c r="I109" t="s">
        <v>2875</v>
      </c>
      <c r="J109" t="s">
        <v>1188</v>
      </c>
      <c r="L109" t="s">
        <v>196</v>
      </c>
      <c r="M109" t="s">
        <v>197</v>
      </c>
      <c r="N109" t="s">
        <v>1395</v>
      </c>
      <c r="O109" t="s">
        <v>730</v>
      </c>
    </row>
    <row r="110" spans="1:15">
      <c r="A110" t="s">
        <v>755</v>
      </c>
      <c r="B110" t="s">
        <v>1383</v>
      </c>
      <c r="C110" t="s">
        <v>1403</v>
      </c>
      <c r="D110" t="s">
        <v>730</v>
      </c>
      <c r="G110" t="s">
        <v>2331</v>
      </c>
      <c r="H110" t="s">
        <v>2876</v>
      </c>
      <c r="I110" t="s">
        <v>2877</v>
      </c>
      <c r="J110" t="s">
        <v>1188</v>
      </c>
      <c r="L110" t="s">
        <v>2225</v>
      </c>
      <c r="M110" t="s">
        <v>2226</v>
      </c>
      <c r="N110" t="s">
        <v>2555</v>
      </c>
      <c r="O110" t="s">
        <v>730</v>
      </c>
    </row>
    <row r="111" spans="1:15">
      <c r="A111" t="s">
        <v>200</v>
      </c>
      <c r="B111" t="s">
        <v>201</v>
      </c>
      <c r="C111" t="s">
        <v>1404</v>
      </c>
      <c r="D111" t="s">
        <v>730</v>
      </c>
      <c r="G111" t="s">
        <v>1940</v>
      </c>
      <c r="H111" t="s">
        <v>1255</v>
      </c>
      <c r="I111" t="s">
        <v>1291</v>
      </c>
      <c r="J111" t="s">
        <v>1188</v>
      </c>
      <c r="L111" t="s">
        <v>2382</v>
      </c>
      <c r="M111" t="s">
        <v>2556</v>
      </c>
      <c r="N111" t="s">
        <v>2557</v>
      </c>
      <c r="O111" t="s">
        <v>4</v>
      </c>
    </row>
    <row r="112" spans="1:15">
      <c r="A112" t="s">
        <v>606</v>
      </c>
      <c r="B112" t="s">
        <v>1405</v>
      </c>
      <c r="C112" t="s">
        <v>1406</v>
      </c>
      <c r="D112" t="s">
        <v>4</v>
      </c>
      <c r="G112" t="s">
        <v>1104</v>
      </c>
      <c r="H112" t="s">
        <v>1287</v>
      </c>
      <c r="I112" t="s">
        <v>1826</v>
      </c>
      <c r="J112" t="s">
        <v>1188</v>
      </c>
      <c r="L112" t="s">
        <v>709</v>
      </c>
      <c r="M112" t="s">
        <v>460</v>
      </c>
      <c r="N112" t="s">
        <v>1396</v>
      </c>
      <c r="O112" t="s">
        <v>730</v>
      </c>
    </row>
    <row r="113" spans="1:15">
      <c r="A113" t="s">
        <v>833</v>
      </c>
      <c r="B113" t="s">
        <v>1407</v>
      </c>
      <c r="C113" t="s">
        <v>1408</v>
      </c>
      <c r="D113" t="s">
        <v>4</v>
      </c>
      <c r="G113" t="s">
        <v>2107</v>
      </c>
      <c r="H113" t="s">
        <v>2108</v>
      </c>
      <c r="I113" t="s">
        <v>2878</v>
      </c>
      <c r="J113" t="s">
        <v>1188</v>
      </c>
      <c r="L113" t="s">
        <v>1047</v>
      </c>
      <c r="M113" t="s">
        <v>553</v>
      </c>
      <c r="N113" t="s">
        <v>1397</v>
      </c>
      <c r="O113" t="s">
        <v>730</v>
      </c>
    </row>
    <row r="114" spans="1:15">
      <c r="A114" t="s">
        <v>1124</v>
      </c>
      <c r="B114" t="s">
        <v>1409</v>
      </c>
      <c r="C114" t="s">
        <v>1492</v>
      </c>
      <c r="D114" t="s">
        <v>730</v>
      </c>
      <c r="G114" t="s">
        <v>1224</v>
      </c>
      <c r="H114" t="s">
        <v>1276</v>
      </c>
      <c r="I114" t="s">
        <v>1304</v>
      </c>
      <c r="J114" t="s">
        <v>1188</v>
      </c>
      <c r="L114" t="s">
        <v>2127</v>
      </c>
      <c r="M114" t="s">
        <v>2558</v>
      </c>
      <c r="N114" t="s">
        <v>2559</v>
      </c>
      <c r="O114" t="s">
        <v>730</v>
      </c>
    </row>
    <row r="115" spans="1:15">
      <c r="A115" t="s">
        <v>607</v>
      </c>
      <c r="B115" t="s">
        <v>1410</v>
      </c>
      <c r="C115" t="s">
        <v>1411</v>
      </c>
      <c r="D115" t="s">
        <v>4</v>
      </c>
      <c r="G115" t="s">
        <v>2444</v>
      </c>
      <c r="H115" t="s">
        <v>2879</v>
      </c>
      <c r="I115" t="s">
        <v>2880</v>
      </c>
      <c r="J115" t="s">
        <v>1188</v>
      </c>
      <c r="L115" t="s">
        <v>1048</v>
      </c>
      <c r="M115" t="s">
        <v>1398</v>
      </c>
      <c r="N115" t="s">
        <v>1399</v>
      </c>
      <c r="O115" t="s">
        <v>730</v>
      </c>
    </row>
    <row r="116" spans="1:15">
      <c r="A116" t="s">
        <v>1050</v>
      </c>
      <c r="B116" t="s">
        <v>1412</v>
      </c>
      <c r="C116" t="s">
        <v>1413</v>
      </c>
      <c r="D116" t="s">
        <v>730</v>
      </c>
      <c r="G116" t="s">
        <v>2445</v>
      </c>
      <c r="H116" t="s">
        <v>2881</v>
      </c>
      <c r="I116" t="s">
        <v>1299</v>
      </c>
      <c r="J116" t="s">
        <v>1188</v>
      </c>
      <c r="L116" t="s">
        <v>1049</v>
      </c>
      <c r="M116" t="s">
        <v>1400</v>
      </c>
      <c r="N116" t="s">
        <v>1401</v>
      </c>
      <c r="O116" t="s">
        <v>4</v>
      </c>
    </row>
    <row r="117" spans="1:15">
      <c r="A117" t="s">
        <v>2312</v>
      </c>
      <c r="B117" t="s">
        <v>1717</v>
      </c>
      <c r="C117" t="s">
        <v>1718</v>
      </c>
      <c r="D117" t="s">
        <v>4</v>
      </c>
      <c r="G117" t="s">
        <v>2446</v>
      </c>
      <c r="H117" t="s">
        <v>1287</v>
      </c>
      <c r="I117" t="s">
        <v>2882</v>
      </c>
      <c r="J117" t="s">
        <v>1188</v>
      </c>
      <c r="L117" t="s">
        <v>2019</v>
      </c>
      <c r="M117" t="s">
        <v>2020</v>
      </c>
      <c r="N117" t="s">
        <v>1402</v>
      </c>
      <c r="O117" t="s">
        <v>730</v>
      </c>
    </row>
    <row r="118" spans="1:15">
      <c r="A118" t="s">
        <v>608</v>
      </c>
      <c r="B118" t="s">
        <v>1414</v>
      </c>
      <c r="C118" t="s">
        <v>1415</v>
      </c>
      <c r="D118" t="s">
        <v>4</v>
      </c>
      <c r="G118" t="s">
        <v>1225</v>
      </c>
      <c r="H118" t="s">
        <v>2485</v>
      </c>
      <c r="I118" t="s">
        <v>2486</v>
      </c>
      <c r="J118" t="s">
        <v>1188</v>
      </c>
      <c r="L118" t="s">
        <v>2066</v>
      </c>
      <c r="M118" t="s">
        <v>2469</v>
      </c>
      <c r="N118" t="s">
        <v>2470</v>
      </c>
      <c r="O118" t="s">
        <v>730</v>
      </c>
    </row>
    <row r="119" spans="1:15">
      <c r="A119" t="s">
        <v>2433</v>
      </c>
      <c r="B119" t="s">
        <v>225</v>
      </c>
      <c r="C119" t="s">
        <v>2560</v>
      </c>
      <c r="D119" t="s">
        <v>730</v>
      </c>
      <c r="G119" t="s">
        <v>1941</v>
      </c>
      <c r="H119" t="s">
        <v>2844</v>
      </c>
      <c r="I119" t="s">
        <v>2883</v>
      </c>
      <c r="J119" t="s">
        <v>1188</v>
      </c>
      <c r="L119" t="s">
        <v>755</v>
      </c>
      <c r="M119" t="s">
        <v>1383</v>
      </c>
      <c r="N119" t="s">
        <v>1403</v>
      </c>
      <c r="O119" t="s">
        <v>730</v>
      </c>
    </row>
    <row r="120" spans="1:15">
      <c r="A120" t="s">
        <v>2561</v>
      </c>
      <c r="B120" t="s">
        <v>2562</v>
      </c>
      <c r="C120" t="s">
        <v>2563</v>
      </c>
      <c r="D120" t="s">
        <v>4</v>
      </c>
      <c r="G120" t="s">
        <v>1942</v>
      </c>
      <c r="H120" t="s">
        <v>1287</v>
      </c>
      <c r="I120" t="s">
        <v>2884</v>
      </c>
      <c r="J120" t="s">
        <v>1188</v>
      </c>
      <c r="L120" t="s">
        <v>200</v>
      </c>
      <c r="M120" t="s">
        <v>201</v>
      </c>
      <c r="N120" t="s">
        <v>1404</v>
      </c>
      <c r="O120" t="s">
        <v>730</v>
      </c>
    </row>
    <row r="121" spans="1:15">
      <c r="A121" t="s">
        <v>6</v>
      </c>
      <c r="B121" t="s">
        <v>1416</v>
      </c>
      <c r="C121" t="s">
        <v>1417</v>
      </c>
      <c r="D121" t="s">
        <v>4</v>
      </c>
      <c r="G121" t="s">
        <v>1943</v>
      </c>
      <c r="H121" t="s">
        <v>2885</v>
      </c>
      <c r="I121" t="s">
        <v>2886</v>
      </c>
      <c r="J121" t="s">
        <v>1188</v>
      </c>
      <c r="L121" t="s">
        <v>606</v>
      </c>
      <c r="M121" t="s">
        <v>1405</v>
      </c>
      <c r="N121" t="s">
        <v>1406</v>
      </c>
      <c r="O121" t="s">
        <v>4</v>
      </c>
    </row>
    <row r="122" spans="1:15">
      <c r="A122" t="s">
        <v>609</v>
      </c>
      <c r="B122" t="s">
        <v>1418</v>
      </c>
      <c r="C122" t="s">
        <v>1419</v>
      </c>
      <c r="D122" t="s">
        <v>4</v>
      </c>
      <c r="G122" t="s">
        <v>1944</v>
      </c>
      <c r="H122" t="s">
        <v>2887</v>
      </c>
      <c r="I122" t="s">
        <v>2888</v>
      </c>
      <c r="J122" t="s">
        <v>1188</v>
      </c>
      <c r="L122" t="s">
        <v>833</v>
      </c>
      <c r="M122" t="s">
        <v>1407</v>
      </c>
      <c r="N122" t="s">
        <v>1408</v>
      </c>
      <c r="O122" t="s">
        <v>4</v>
      </c>
    </row>
    <row r="123" spans="1:15">
      <c r="A123" t="s">
        <v>789</v>
      </c>
      <c r="B123" t="s">
        <v>1422</v>
      </c>
      <c r="C123" t="s">
        <v>1423</v>
      </c>
      <c r="D123" t="s">
        <v>4</v>
      </c>
      <c r="G123" t="s">
        <v>2447</v>
      </c>
      <c r="H123" t="s">
        <v>2889</v>
      </c>
      <c r="I123" t="s">
        <v>2890</v>
      </c>
      <c r="J123" t="s">
        <v>1188</v>
      </c>
      <c r="L123" t="s">
        <v>2436</v>
      </c>
      <c r="M123" t="s">
        <v>1252</v>
      </c>
      <c r="N123" t="s">
        <v>1253</v>
      </c>
      <c r="O123" t="s">
        <v>1188</v>
      </c>
    </row>
    <row r="124" spans="1:15">
      <c r="A124" t="s">
        <v>790</v>
      </c>
      <c r="B124" t="s">
        <v>1424</v>
      </c>
      <c r="C124" t="s">
        <v>1425</v>
      </c>
      <c r="D124" t="s">
        <v>4</v>
      </c>
      <c r="G124" t="s">
        <v>1941</v>
      </c>
      <c r="H124" t="s">
        <v>2456</v>
      </c>
      <c r="I124" t="s">
        <v>2458</v>
      </c>
      <c r="J124" t="s">
        <v>1188</v>
      </c>
      <c r="L124" t="s">
        <v>1124</v>
      </c>
      <c r="M124" t="s">
        <v>1409</v>
      </c>
      <c r="N124" t="s">
        <v>1492</v>
      </c>
      <c r="O124" t="s">
        <v>730</v>
      </c>
    </row>
    <row r="125" spans="1:15">
      <c r="A125" t="s">
        <v>2237</v>
      </c>
      <c r="B125" t="s">
        <v>253</v>
      </c>
      <c r="C125" t="s">
        <v>2238</v>
      </c>
      <c r="D125" t="s">
        <v>730</v>
      </c>
      <c r="G125" t="s">
        <v>1942</v>
      </c>
      <c r="H125" t="s">
        <v>2455</v>
      </c>
      <c r="I125" t="s">
        <v>2459</v>
      </c>
      <c r="J125" t="s">
        <v>1188</v>
      </c>
      <c r="L125" t="s">
        <v>607</v>
      </c>
      <c r="M125" t="s">
        <v>1410</v>
      </c>
      <c r="N125" t="s">
        <v>1411</v>
      </c>
      <c r="O125" t="s">
        <v>4</v>
      </c>
    </row>
    <row r="126" spans="1:15">
      <c r="A126" t="s">
        <v>610</v>
      </c>
      <c r="B126" t="s">
        <v>257</v>
      </c>
      <c r="C126" t="s">
        <v>1426</v>
      </c>
      <c r="D126" t="s">
        <v>730</v>
      </c>
      <c r="G126" t="s">
        <v>1943</v>
      </c>
      <c r="H126" t="s">
        <v>2460</v>
      </c>
      <c r="I126" t="s">
        <v>2461</v>
      </c>
      <c r="J126" t="s">
        <v>1188</v>
      </c>
      <c r="L126" t="s">
        <v>1050</v>
      </c>
      <c r="M126" t="s">
        <v>1412</v>
      </c>
      <c r="N126" t="s">
        <v>1413</v>
      </c>
      <c r="O126" t="s">
        <v>730</v>
      </c>
    </row>
    <row r="127" spans="1:15">
      <c r="A127" t="s">
        <v>611</v>
      </c>
      <c r="B127" t="s">
        <v>1427</v>
      </c>
      <c r="C127" t="s">
        <v>2564</v>
      </c>
      <c r="D127" t="s">
        <v>4</v>
      </c>
      <c r="G127" t="s">
        <v>1944</v>
      </c>
      <c r="H127" t="s">
        <v>2462</v>
      </c>
      <c r="I127" t="s">
        <v>2463</v>
      </c>
      <c r="J127" t="s">
        <v>1188</v>
      </c>
      <c r="L127" t="s">
        <v>2312</v>
      </c>
      <c r="M127" t="s">
        <v>1717</v>
      </c>
      <c r="N127" t="s">
        <v>1718</v>
      </c>
      <c r="O127" t="s">
        <v>4</v>
      </c>
    </row>
    <row r="128" spans="1:15">
      <c r="A128" t="s">
        <v>612</v>
      </c>
      <c r="B128" t="s">
        <v>283</v>
      </c>
      <c r="C128" t="s">
        <v>1428</v>
      </c>
      <c r="D128" t="s">
        <v>730</v>
      </c>
      <c r="G128" t="s">
        <v>2447</v>
      </c>
      <c r="H128" t="s">
        <v>2235</v>
      </c>
      <c r="I128" t="s">
        <v>2236</v>
      </c>
      <c r="J128" t="s">
        <v>1188</v>
      </c>
      <c r="L128" t="s">
        <v>1900</v>
      </c>
      <c r="M128" t="s">
        <v>1901</v>
      </c>
      <c r="N128" t="s">
        <v>2452</v>
      </c>
      <c r="O128" t="s">
        <v>1188</v>
      </c>
    </row>
    <row r="129" spans="1:15">
      <c r="A129" t="s">
        <v>2313</v>
      </c>
      <c r="B129" t="s">
        <v>2565</v>
      </c>
      <c r="C129" t="s">
        <v>2566</v>
      </c>
      <c r="D129" t="s">
        <v>730</v>
      </c>
      <c r="G129"/>
      <c r="H129"/>
      <c r="I129"/>
      <c r="J129"/>
      <c r="L129" t="s">
        <v>608</v>
      </c>
      <c r="M129" t="s">
        <v>1414</v>
      </c>
      <c r="N129" t="s">
        <v>1415</v>
      </c>
      <c r="O129" t="s">
        <v>4</v>
      </c>
    </row>
    <row r="130" spans="1:15">
      <c r="A130" t="s">
        <v>7</v>
      </c>
      <c r="B130" t="s">
        <v>1429</v>
      </c>
      <c r="C130" t="s">
        <v>1430</v>
      </c>
      <c r="D130" t="s">
        <v>4</v>
      </c>
      <c r="G130"/>
      <c r="H130"/>
      <c r="I130"/>
      <c r="J130"/>
      <c r="L130" t="s">
        <v>2433</v>
      </c>
      <c r="M130" t="s">
        <v>225</v>
      </c>
      <c r="N130" t="s">
        <v>2560</v>
      </c>
      <c r="O130" t="s">
        <v>730</v>
      </c>
    </row>
    <row r="131" spans="1:15">
      <c r="A131" t="s">
        <v>2239</v>
      </c>
      <c r="B131" t="s">
        <v>225</v>
      </c>
      <c r="C131" t="s">
        <v>2471</v>
      </c>
      <c r="D131" t="s">
        <v>730</v>
      </c>
      <c r="G131"/>
      <c r="H131"/>
      <c r="I131"/>
      <c r="J131"/>
      <c r="L131" t="s">
        <v>2561</v>
      </c>
      <c r="M131" t="s">
        <v>2562</v>
      </c>
      <c r="N131" t="s">
        <v>2563</v>
      </c>
      <c r="O131" t="s">
        <v>4</v>
      </c>
    </row>
    <row r="132" spans="1:15">
      <c r="A132" t="s">
        <v>613</v>
      </c>
      <c r="B132" t="s">
        <v>1431</v>
      </c>
      <c r="C132" t="s">
        <v>1432</v>
      </c>
      <c r="D132" t="s">
        <v>4</v>
      </c>
      <c r="L132" t="s">
        <v>1902</v>
      </c>
      <c r="M132" t="s">
        <v>2809</v>
      </c>
      <c r="N132" t="s">
        <v>2810</v>
      </c>
      <c r="O132" t="s">
        <v>1188</v>
      </c>
    </row>
    <row r="133" spans="1:15">
      <c r="A133" t="s">
        <v>834</v>
      </c>
      <c r="B133" t="s">
        <v>1433</v>
      </c>
      <c r="C133" t="s">
        <v>1434</v>
      </c>
      <c r="D133" t="s">
        <v>730</v>
      </c>
      <c r="L133" t="s">
        <v>6</v>
      </c>
      <c r="M133" t="s">
        <v>1416</v>
      </c>
      <c r="N133" t="s">
        <v>1417</v>
      </c>
      <c r="O133" t="s">
        <v>4</v>
      </c>
    </row>
    <row r="134" spans="1:15">
      <c r="A134" t="s">
        <v>2314</v>
      </c>
      <c r="B134" t="s">
        <v>2567</v>
      </c>
      <c r="C134" t="s">
        <v>2568</v>
      </c>
      <c r="D134" t="s">
        <v>730</v>
      </c>
      <c r="L134" t="s">
        <v>609</v>
      </c>
      <c r="M134" t="s">
        <v>1418</v>
      </c>
      <c r="N134" t="s">
        <v>1419</v>
      </c>
      <c r="O134" t="s">
        <v>4</v>
      </c>
    </row>
    <row r="135" spans="1:15">
      <c r="A135" t="s">
        <v>791</v>
      </c>
      <c r="B135" t="s">
        <v>1435</v>
      </c>
      <c r="C135" t="s">
        <v>1436</v>
      </c>
      <c r="D135" t="s">
        <v>4</v>
      </c>
      <c r="L135" t="s">
        <v>881</v>
      </c>
      <c r="M135" t="s">
        <v>1420</v>
      </c>
      <c r="N135" t="s">
        <v>1421</v>
      </c>
      <c r="O135" t="s">
        <v>1188</v>
      </c>
    </row>
    <row r="136" spans="1:15">
      <c r="A136" t="s">
        <v>614</v>
      </c>
      <c r="B136" t="s">
        <v>358</v>
      </c>
      <c r="C136" t="s">
        <v>1437</v>
      </c>
      <c r="D136" t="s">
        <v>730</v>
      </c>
      <c r="L136" t="s">
        <v>789</v>
      </c>
      <c r="M136" t="s">
        <v>1422</v>
      </c>
      <c r="N136" t="s">
        <v>1423</v>
      </c>
      <c r="O136" t="s">
        <v>4</v>
      </c>
    </row>
    <row r="137" spans="1:15">
      <c r="A137" t="s">
        <v>615</v>
      </c>
      <c r="B137" t="s">
        <v>362</v>
      </c>
      <c r="C137" t="s">
        <v>1438</v>
      </c>
      <c r="D137" t="s">
        <v>730</v>
      </c>
      <c r="L137" t="s">
        <v>1903</v>
      </c>
      <c r="M137" t="s">
        <v>1263</v>
      </c>
      <c r="N137" t="s">
        <v>2453</v>
      </c>
      <c r="O137" t="s">
        <v>1188</v>
      </c>
    </row>
    <row r="138" spans="1:15">
      <c r="A138" t="s">
        <v>8</v>
      </c>
      <c r="B138" t="s">
        <v>1439</v>
      </c>
      <c r="C138" t="s">
        <v>1440</v>
      </c>
      <c r="D138" t="s">
        <v>730</v>
      </c>
      <c r="L138" t="s">
        <v>790</v>
      </c>
      <c r="M138" t="s">
        <v>1424</v>
      </c>
      <c r="N138" t="s">
        <v>1425</v>
      </c>
      <c r="O138" t="s">
        <v>4</v>
      </c>
    </row>
    <row r="139" spans="1:15">
      <c r="A139" t="s">
        <v>2383</v>
      </c>
      <c r="B139" t="s">
        <v>1689</v>
      </c>
      <c r="C139" t="s">
        <v>1445</v>
      </c>
      <c r="D139" t="s">
        <v>730</v>
      </c>
      <c r="L139" t="s">
        <v>2237</v>
      </c>
      <c r="M139" t="s">
        <v>253</v>
      </c>
      <c r="N139" t="s">
        <v>2238</v>
      </c>
      <c r="O139" t="s">
        <v>730</v>
      </c>
    </row>
    <row r="140" spans="1:15">
      <c r="A140" t="s">
        <v>1125</v>
      </c>
      <c r="B140" t="s">
        <v>157</v>
      </c>
      <c r="C140" t="s">
        <v>1402</v>
      </c>
      <c r="D140" t="s">
        <v>730</v>
      </c>
      <c r="L140" t="s">
        <v>610</v>
      </c>
      <c r="M140" t="s">
        <v>257</v>
      </c>
      <c r="N140" t="s">
        <v>1426</v>
      </c>
      <c r="O140" t="s">
        <v>730</v>
      </c>
    </row>
    <row r="141" spans="1:15">
      <c r="A141" t="s">
        <v>756</v>
      </c>
      <c r="B141" t="s">
        <v>1441</v>
      </c>
      <c r="C141" t="s">
        <v>1442</v>
      </c>
      <c r="D141" t="s">
        <v>730</v>
      </c>
      <c r="L141" t="s">
        <v>611</v>
      </c>
      <c r="M141" t="s">
        <v>1427</v>
      </c>
      <c r="N141" t="s">
        <v>2564</v>
      </c>
      <c r="O141" t="s">
        <v>4</v>
      </c>
    </row>
    <row r="142" spans="1:15">
      <c r="A142" t="s">
        <v>2240</v>
      </c>
      <c r="B142" t="s">
        <v>1358</v>
      </c>
      <c r="C142" t="s">
        <v>2472</v>
      </c>
      <c r="D142" t="s">
        <v>730</v>
      </c>
      <c r="L142" t="s">
        <v>612</v>
      </c>
      <c r="M142" t="s">
        <v>283</v>
      </c>
      <c r="N142" t="s">
        <v>1428</v>
      </c>
      <c r="O142" t="s">
        <v>730</v>
      </c>
    </row>
    <row r="143" spans="1:15">
      <c r="A143" t="s">
        <v>616</v>
      </c>
      <c r="B143" t="s">
        <v>370</v>
      </c>
      <c r="C143" t="s">
        <v>1443</v>
      </c>
      <c r="D143" t="s">
        <v>730</v>
      </c>
      <c r="L143" t="s">
        <v>2313</v>
      </c>
      <c r="M143" t="s">
        <v>2565</v>
      </c>
      <c r="N143" t="s">
        <v>2566</v>
      </c>
      <c r="O143" t="s">
        <v>730</v>
      </c>
    </row>
    <row r="144" spans="1:15">
      <c r="A144" t="s">
        <v>617</v>
      </c>
      <c r="B144" t="s">
        <v>2569</v>
      </c>
      <c r="C144" t="s">
        <v>2570</v>
      </c>
      <c r="D144" t="s">
        <v>730</v>
      </c>
      <c r="L144" t="s">
        <v>7</v>
      </c>
      <c r="M144" t="s">
        <v>1429</v>
      </c>
      <c r="N144" t="s">
        <v>1430</v>
      </c>
      <c r="O144" t="s">
        <v>4</v>
      </c>
    </row>
    <row r="145" spans="1:15">
      <c r="A145" t="s">
        <v>9</v>
      </c>
      <c r="B145" t="s">
        <v>1444</v>
      </c>
      <c r="C145" t="s">
        <v>1445</v>
      </c>
      <c r="D145" t="s">
        <v>730</v>
      </c>
      <c r="L145" t="s">
        <v>2239</v>
      </c>
      <c r="M145" t="s">
        <v>225</v>
      </c>
      <c r="N145" t="s">
        <v>2471</v>
      </c>
      <c r="O145" t="s">
        <v>730</v>
      </c>
    </row>
    <row r="146" spans="1:15">
      <c r="A146" t="s">
        <v>2315</v>
      </c>
      <c r="B146" t="s">
        <v>1604</v>
      </c>
      <c r="C146" t="s">
        <v>2571</v>
      </c>
      <c r="D146" t="s">
        <v>730</v>
      </c>
      <c r="L146" t="s">
        <v>613</v>
      </c>
      <c r="M146" t="s">
        <v>1431</v>
      </c>
      <c r="N146" t="s">
        <v>1432</v>
      </c>
      <c r="O146" t="s">
        <v>4</v>
      </c>
    </row>
    <row r="147" spans="1:15">
      <c r="A147" t="s">
        <v>792</v>
      </c>
      <c r="B147" t="s">
        <v>1446</v>
      </c>
      <c r="C147" t="s">
        <v>1447</v>
      </c>
      <c r="D147" t="s">
        <v>730</v>
      </c>
      <c r="L147" t="s">
        <v>834</v>
      </c>
      <c r="M147" t="s">
        <v>1433</v>
      </c>
      <c r="N147" t="s">
        <v>1434</v>
      </c>
      <c r="O147" t="s">
        <v>730</v>
      </c>
    </row>
    <row r="148" spans="1:15">
      <c r="A148" t="s">
        <v>710</v>
      </c>
      <c r="B148" t="s">
        <v>1448</v>
      </c>
      <c r="C148" t="s">
        <v>1449</v>
      </c>
      <c r="D148" t="s">
        <v>730</v>
      </c>
      <c r="L148" t="s">
        <v>2314</v>
      </c>
      <c r="M148" t="s">
        <v>2567</v>
      </c>
      <c r="N148" t="s">
        <v>2568</v>
      </c>
      <c r="O148" t="s">
        <v>730</v>
      </c>
    </row>
    <row r="149" spans="1:15">
      <c r="A149" t="s">
        <v>793</v>
      </c>
      <c r="B149" t="s">
        <v>1450</v>
      </c>
      <c r="C149" t="s">
        <v>1451</v>
      </c>
      <c r="D149" t="s">
        <v>4</v>
      </c>
      <c r="L149" t="s">
        <v>791</v>
      </c>
      <c r="M149" t="s">
        <v>1435</v>
      </c>
      <c r="N149" t="s">
        <v>1436</v>
      </c>
      <c r="O149" t="s">
        <v>4</v>
      </c>
    </row>
    <row r="150" spans="1:15">
      <c r="A150" t="s">
        <v>618</v>
      </c>
      <c r="B150" t="s">
        <v>352</v>
      </c>
      <c r="C150" t="s">
        <v>1337</v>
      </c>
      <c r="D150" t="s">
        <v>730</v>
      </c>
      <c r="L150" t="s">
        <v>614</v>
      </c>
      <c r="M150" t="s">
        <v>358</v>
      </c>
      <c r="N150" t="s">
        <v>1437</v>
      </c>
      <c r="O150" t="s">
        <v>730</v>
      </c>
    </row>
    <row r="151" spans="1:15">
      <c r="A151" t="s">
        <v>619</v>
      </c>
      <c r="B151" t="s">
        <v>1452</v>
      </c>
      <c r="C151" t="s">
        <v>2572</v>
      </c>
      <c r="D151" t="s">
        <v>4</v>
      </c>
      <c r="L151" t="s">
        <v>615</v>
      </c>
      <c r="M151" t="s">
        <v>362</v>
      </c>
      <c r="N151" t="s">
        <v>1438</v>
      </c>
      <c r="O151" t="s">
        <v>730</v>
      </c>
    </row>
    <row r="152" spans="1:15">
      <c r="A152" t="s">
        <v>2573</v>
      </c>
      <c r="B152" t="s">
        <v>406</v>
      </c>
      <c r="C152" t="s">
        <v>2574</v>
      </c>
      <c r="D152" t="s">
        <v>730</v>
      </c>
      <c r="L152" t="s">
        <v>8</v>
      </c>
      <c r="M152" t="s">
        <v>1439</v>
      </c>
      <c r="N152" t="s">
        <v>1440</v>
      </c>
      <c r="O152" t="s">
        <v>730</v>
      </c>
    </row>
    <row r="153" spans="1:15">
      <c r="A153" t="s">
        <v>711</v>
      </c>
      <c r="B153" t="s">
        <v>1453</v>
      </c>
      <c r="C153" t="s">
        <v>1312</v>
      </c>
      <c r="D153" t="s">
        <v>730</v>
      </c>
      <c r="L153" t="s">
        <v>2383</v>
      </c>
      <c r="M153" t="s">
        <v>1689</v>
      </c>
      <c r="N153" t="s">
        <v>1445</v>
      </c>
      <c r="O153" t="s">
        <v>730</v>
      </c>
    </row>
    <row r="154" spans="1:15">
      <c r="A154" t="s">
        <v>2384</v>
      </c>
      <c r="B154" t="s">
        <v>2575</v>
      </c>
      <c r="C154" t="s">
        <v>2576</v>
      </c>
      <c r="D154" t="s">
        <v>730</v>
      </c>
      <c r="L154" t="s">
        <v>1125</v>
      </c>
      <c r="M154" t="s">
        <v>157</v>
      </c>
      <c r="N154" t="s">
        <v>1402</v>
      </c>
      <c r="O154" t="s">
        <v>730</v>
      </c>
    </row>
    <row r="155" spans="1:15">
      <c r="A155" t="s">
        <v>620</v>
      </c>
      <c r="B155" t="s">
        <v>493</v>
      </c>
      <c r="C155" t="s">
        <v>1454</v>
      </c>
      <c r="D155" t="s">
        <v>730</v>
      </c>
      <c r="L155" t="s">
        <v>756</v>
      </c>
      <c r="M155" t="s">
        <v>1441</v>
      </c>
      <c r="N155" t="s">
        <v>1442</v>
      </c>
      <c r="O155" t="s">
        <v>730</v>
      </c>
    </row>
    <row r="156" spans="1:15">
      <c r="A156" t="s">
        <v>621</v>
      </c>
      <c r="B156" t="s">
        <v>1455</v>
      </c>
      <c r="C156" t="s">
        <v>1456</v>
      </c>
      <c r="D156" t="s">
        <v>730</v>
      </c>
      <c r="L156" t="s">
        <v>2240</v>
      </c>
      <c r="M156" t="s">
        <v>1358</v>
      </c>
      <c r="N156" t="s">
        <v>2472</v>
      </c>
      <c r="O156" t="s">
        <v>730</v>
      </c>
    </row>
    <row r="157" spans="1:15">
      <c r="A157" t="s">
        <v>622</v>
      </c>
      <c r="B157" t="s">
        <v>1457</v>
      </c>
      <c r="C157" t="s">
        <v>1458</v>
      </c>
      <c r="D157" t="s">
        <v>4</v>
      </c>
      <c r="L157" t="s">
        <v>616</v>
      </c>
      <c r="M157" t="s">
        <v>370</v>
      </c>
      <c r="N157" t="s">
        <v>1443</v>
      </c>
      <c r="O157" t="s">
        <v>730</v>
      </c>
    </row>
    <row r="158" spans="1:15">
      <c r="A158" t="s">
        <v>2128</v>
      </c>
      <c r="B158" t="s">
        <v>1843</v>
      </c>
      <c r="C158" t="s">
        <v>2577</v>
      </c>
      <c r="D158" t="s">
        <v>730</v>
      </c>
      <c r="L158" t="s">
        <v>617</v>
      </c>
      <c r="M158" t="s">
        <v>2569</v>
      </c>
      <c r="N158" t="s">
        <v>2570</v>
      </c>
      <c r="O158" t="s">
        <v>730</v>
      </c>
    </row>
    <row r="159" spans="1:15">
      <c r="A159" t="s">
        <v>1051</v>
      </c>
      <c r="B159" t="s">
        <v>535</v>
      </c>
      <c r="C159" t="s">
        <v>1346</v>
      </c>
      <c r="D159" t="s">
        <v>730</v>
      </c>
      <c r="L159" t="s">
        <v>9</v>
      </c>
      <c r="M159" t="s">
        <v>1444</v>
      </c>
      <c r="N159" t="s">
        <v>1445</v>
      </c>
      <c r="O159" t="s">
        <v>730</v>
      </c>
    </row>
    <row r="160" spans="1:15">
      <c r="A160" t="s">
        <v>2316</v>
      </c>
      <c r="B160" t="s">
        <v>1390</v>
      </c>
      <c r="C160" t="s">
        <v>2578</v>
      </c>
      <c r="D160" t="s">
        <v>730</v>
      </c>
      <c r="L160" t="s">
        <v>1904</v>
      </c>
      <c r="M160" t="s">
        <v>2485</v>
      </c>
      <c r="N160" t="s">
        <v>2811</v>
      </c>
      <c r="O160" t="s">
        <v>1188</v>
      </c>
    </row>
    <row r="161" spans="1:15">
      <c r="A161" t="s">
        <v>2317</v>
      </c>
      <c r="B161" t="s">
        <v>2579</v>
      </c>
      <c r="C161" t="s">
        <v>2580</v>
      </c>
      <c r="D161" t="s">
        <v>730</v>
      </c>
      <c r="L161" t="s">
        <v>2315</v>
      </c>
      <c r="M161" t="s">
        <v>1604</v>
      </c>
      <c r="N161" t="s">
        <v>2571</v>
      </c>
      <c r="O161" t="s">
        <v>730</v>
      </c>
    </row>
    <row r="162" spans="1:15">
      <c r="A162" t="s">
        <v>835</v>
      </c>
      <c r="B162" t="s">
        <v>1351</v>
      </c>
      <c r="C162" t="s">
        <v>1459</v>
      </c>
      <c r="D162" t="s">
        <v>730</v>
      </c>
      <c r="L162" t="s">
        <v>792</v>
      </c>
      <c r="M162" t="s">
        <v>1446</v>
      </c>
      <c r="N162" t="s">
        <v>1447</v>
      </c>
      <c r="O162" t="s">
        <v>730</v>
      </c>
    </row>
    <row r="163" spans="1:15">
      <c r="A163" t="s">
        <v>733</v>
      </c>
      <c r="B163" t="s">
        <v>233</v>
      </c>
      <c r="C163" t="s">
        <v>1460</v>
      </c>
      <c r="D163" t="s">
        <v>730</v>
      </c>
      <c r="L163" t="s">
        <v>710</v>
      </c>
      <c r="M163" t="s">
        <v>1448</v>
      </c>
      <c r="N163" t="s">
        <v>1449</v>
      </c>
      <c r="O163" t="s">
        <v>730</v>
      </c>
    </row>
    <row r="164" spans="1:15">
      <c r="A164" t="s">
        <v>623</v>
      </c>
      <c r="B164" t="s">
        <v>1461</v>
      </c>
      <c r="C164" t="s">
        <v>2581</v>
      </c>
      <c r="D164" t="s">
        <v>4</v>
      </c>
      <c r="L164" t="s">
        <v>793</v>
      </c>
      <c r="M164" t="s">
        <v>1450</v>
      </c>
      <c r="N164" t="s">
        <v>1451</v>
      </c>
      <c r="O164" t="s">
        <v>4</v>
      </c>
    </row>
    <row r="165" spans="1:15">
      <c r="A165" t="s">
        <v>2385</v>
      </c>
      <c r="B165" t="s">
        <v>2141</v>
      </c>
      <c r="C165" t="s">
        <v>1605</v>
      </c>
      <c r="D165" t="s">
        <v>730</v>
      </c>
      <c r="L165" t="s">
        <v>618</v>
      </c>
      <c r="M165" t="s">
        <v>352</v>
      </c>
      <c r="N165" t="s">
        <v>1337</v>
      </c>
      <c r="O165" t="s">
        <v>730</v>
      </c>
    </row>
    <row r="166" spans="1:15">
      <c r="A166" t="s">
        <v>204</v>
      </c>
      <c r="B166" t="s">
        <v>205</v>
      </c>
      <c r="C166" t="s">
        <v>1462</v>
      </c>
      <c r="D166" t="s">
        <v>730</v>
      </c>
      <c r="L166" t="s">
        <v>1189</v>
      </c>
      <c r="M166" t="s">
        <v>1254</v>
      </c>
      <c r="N166" t="s">
        <v>2812</v>
      </c>
      <c r="O166" t="s">
        <v>1188</v>
      </c>
    </row>
    <row r="167" spans="1:15">
      <c r="A167" t="s">
        <v>364</v>
      </c>
      <c r="B167" t="s">
        <v>248</v>
      </c>
      <c r="C167" t="s">
        <v>2582</v>
      </c>
      <c r="D167" t="s">
        <v>730</v>
      </c>
      <c r="L167" t="s">
        <v>619</v>
      </c>
      <c r="M167" t="s">
        <v>1452</v>
      </c>
      <c r="N167" t="s">
        <v>2572</v>
      </c>
      <c r="O167" t="s">
        <v>4</v>
      </c>
    </row>
    <row r="168" spans="1:15">
      <c r="A168" t="s">
        <v>2318</v>
      </c>
      <c r="B168" t="s">
        <v>2583</v>
      </c>
      <c r="C168" t="s">
        <v>2584</v>
      </c>
      <c r="D168" t="s">
        <v>730</v>
      </c>
      <c r="L168" t="s">
        <v>2573</v>
      </c>
      <c r="M168" t="s">
        <v>406</v>
      </c>
      <c r="N168" t="s">
        <v>2574</v>
      </c>
      <c r="O168" t="s">
        <v>730</v>
      </c>
    </row>
    <row r="169" spans="1:15">
      <c r="A169" t="s">
        <v>900</v>
      </c>
      <c r="B169" t="s">
        <v>153</v>
      </c>
      <c r="C169" t="s">
        <v>2585</v>
      </c>
      <c r="D169" t="s">
        <v>730</v>
      </c>
      <c r="L169" t="s">
        <v>711</v>
      </c>
      <c r="M169" t="s">
        <v>1453</v>
      </c>
      <c r="N169" t="s">
        <v>1312</v>
      </c>
      <c r="O169" t="s">
        <v>730</v>
      </c>
    </row>
    <row r="170" spans="1:15">
      <c r="A170" t="s">
        <v>1884</v>
      </c>
      <c r="B170" t="s">
        <v>1334</v>
      </c>
      <c r="C170" t="s">
        <v>1469</v>
      </c>
      <c r="D170" t="s">
        <v>730</v>
      </c>
      <c r="L170" t="s">
        <v>2384</v>
      </c>
      <c r="M170" t="s">
        <v>2575</v>
      </c>
      <c r="N170" t="s">
        <v>2576</v>
      </c>
      <c r="O170" t="s">
        <v>730</v>
      </c>
    </row>
    <row r="171" spans="1:15">
      <c r="A171" t="s">
        <v>1052</v>
      </c>
      <c r="B171" t="s">
        <v>2586</v>
      </c>
      <c r="C171" t="s">
        <v>2587</v>
      </c>
      <c r="D171" t="s">
        <v>730</v>
      </c>
      <c r="L171" t="s">
        <v>620</v>
      </c>
      <c r="M171" t="s">
        <v>493</v>
      </c>
      <c r="N171" t="s">
        <v>1454</v>
      </c>
      <c r="O171" t="s">
        <v>730</v>
      </c>
    </row>
    <row r="172" spans="1:15">
      <c r="A172" t="s">
        <v>624</v>
      </c>
      <c r="B172" t="s">
        <v>287</v>
      </c>
      <c r="C172" t="s">
        <v>1463</v>
      </c>
      <c r="D172" t="s">
        <v>730</v>
      </c>
      <c r="L172" t="s">
        <v>621</v>
      </c>
      <c r="M172" t="s">
        <v>1455</v>
      </c>
      <c r="N172" t="s">
        <v>1456</v>
      </c>
      <c r="O172" t="s">
        <v>730</v>
      </c>
    </row>
    <row r="173" spans="1:15">
      <c r="A173" t="s">
        <v>2588</v>
      </c>
      <c r="B173" t="s">
        <v>209</v>
      </c>
      <c r="C173" t="s">
        <v>2589</v>
      </c>
      <c r="D173" t="s">
        <v>730</v>
      </c>
      <c r="L173" t="s">
        <v>622</v>
      </c>
      <c r="M173" t="s">
        <v>1457</v>
      </c>
      <c r="N173" t="s">
        <v>1458</v>
      </c>
      <c r="O173" t="s">
        <v>4</v>
      </c>
    </row>
    <row r="174" spans="1:15">
      <c r="A174" t="s">
        <v>212</v>
      </c>
      <c r="B174" t="s">
        <v>213</v>
      </c>
      <c r="C174" t="s">
        <v>1464</v>
      </c>
      <c r="D174" t="s">
        <v>730</v>
      </c>
      <c r="L174" t="s">
        <v>2128</v>
      </c>
      <c r="M174" t="s">
        <v>1843</v>
      </c>
      <c r="N174" t="s">
        <v>2577</v>
      </c>
      <c r="O174" t="s">
        <v>730</v>
      </c>
    </row>
    <row r="175" spans="1:15">
      <c r="A175" t="s">
        <v>1053</v>
      </c>
      <c r="B175" t="s">
        <v>1349</v>
      </c>
      <c r="C175" t="s">
        <v>1465</v>
      </c>
      <c r="D175" t="s">
        <v>730</v>
      </c>
      <c r="L175" t="s">
        <v>1051</v>
      </c>
      <c r="M175" t="s">
        <v>535</v>
      </c>
      <c r="N175" t="s">
        <v>1346</v>
      </c>
      <c r="O175" t="s">
        <v>730</v>
      </c>
    </row>
    <row r="176" spans="1:15">
      <c r="A176" t="s">
        <v>542</v>
      </c>
      <c r="B176" t="s">
        <v>1466</v>
      </c>
      <c r="C176" t="s">
        <v>1467</v>
      </c>
      <c r="D176" t="s">
        <v>730</v>
      </c>
      <c r="L176" t="s">
        <v>2067</v>
      </c>
      <c r="M176" t="s">
        <v>2068</v>
      </c>
      <c r="N176" t="s">
        <v>2069</v>
      </c>
      <c r="O176" t="s">
        <v>1188</v>
      </c>
    </row>
    <row r="177" spans="1:15">
      <c r="A177" t="s">
        <v>836</v>
      </c>
      <c r="B177" t="s">
        <v>507</v>
      </c>
      <c r="C177" t="s">
        <v>1402</v>
      </c>
      <c r="D177" t="s">
        <v>730</v>
      </c>
      <c r="L177" t="s">
        <v>2316</v>
      </c>
      <c r="M177" t="s">
        <v>1390</v>
      </c>
      <c r="N177" t="s">
        <v>2578</v>
      </c>
      <c r="O177" t="s">
        <v>730</v>
      </c>
    </row>
    <row r="178" spans="1:15">
      <c r="A178" t="s">
        <v>837</v>
      </c>
      <c r="B178" t="s">
        <v>1468</v>
      </c>
      <c r="C178" t="s">
        <v>1469</v>
      </c>
      <c r="D178" t="s">
        <v>730</v>
      </c>
      <c r="L178" t="s">
        <v>2317</v>
      </c>
      <c r="M178" t="s">
        <v>2579</v>
      </c>
      <c r="N178" t="s">
        <v>2580</v>
      </c>
      <c r="O178" t="s">
        <v>730</v>
      </c>
    </row>
    <row r="179" spans="1:15">
      <c r="A179" t="s">
        <v>712</v>
      </c>
      <c r="B179" t="s">
        <v>1470</v>
      </c>
      <c r="C179" t="s">
        <v>1471</v>
      </c>
      <c r="D179" t="s">
        <v>730</v>
      </c>
      <c r="L179" t="s">
        <v>835</v>
      </c>
      <c r="M179" t="s">
        <v>1351</v>
      </c>
      <c r="N179" t="s">
        <v>1459</v>
      </c>
      <c r="O179" t="s">
        <v>730</v>
      </c>
    </row>
    <row r="180" spans="1:15">
      <c r="A180" t="s">
        <v>2319</v>
      </c>
      <c r="B180" t="s">
        <v>2590</v>
      </c>
      <c r="C180" t="s">
        <v>2591</v>
      </c>
      <c r="D180" t="s">
        <v>4</v>
      </c>
      <c r="L180" t="s">
        <v>733</v>
      </c>
      <c r="M180" t="s">
        <v>233</v>
      </c>
      <c r="N180" t="s">
        <v>1460</v>
      </c>
      <c r="O180" t="s">
        <v>730</v>
      </c>
    </row>
    <row r="181" spans="1:15">
      <c r="A181" t="s">
        <v>2129</v>
      </c>
      <c r="B181" t="s">
        <v>2592</v>
      </c>
      <c r="C181" t="s">
        <v>2593</v>
      </c>
      <c r="D181" t="s">
        <v>730</v>
      </c>
      <c r="L181" t="s">
        <v>623</v>
      </c>
      <c r="M181" t="s">
        <v>1461</v>
      </c>
      <c r="N181" t="s">
        <v>2581</v>
      </c>
      <c r="O181" t="s">
        <v>4</v>
      </c>
    </row>
    <row r="182" spans="1:15">
      <c r="A182" t="s">
        <v>1126</v>
      </c>
      <c r="B182" t="s">
        <v>1472</v>
      </c>
      <c r="C182" t="s">
        <v>1473</v>
      </c>
      <c r="D182" t="s">
        <v>730</v>
      </c>
      <c r="L182" t="s">
        <v>2385</v>
      </c>
      <c r="M182" t="s">
        <v>2141</v>
      </c>
      <c r="N182" t="s">
        <v>1605</v>
      </c>
      <c r="O182" t="s">
        <v>730</v>
      </c>
    </row>
    <row r="183" spans="1:15">
      <c r="A183" t="s">
        <v>216</v>
      </c>
      <c r="B183" t="s">
        <v>349</v>
      </c>
      <c r="C183" t="s">
        <v>1474</v>
      </c>
      <c r="D183" t="s">
        <v>730</v>
      </c>
      <c r="L183" t="s">
        <v>204</v>
      </c>
      <c r="M183" t="s">
        <v>205</v>
      </c>
      <c r="N183" t="s">
        <v>1462</v>
      </c>
      <c r="O183" t="s">
        <v>730</v>
      </c>
    </row>
    <row r="184" spans="1:15">
      <c r="A184" t="s">
        <v>734</v>
      </c>
      <c r="B184" t="s">
        <v>1475</v>
      </c>
      <c r="C184" t="s">
        <v>1425</v>
      </c>
      <c r="D184" t="s">
        <v>4</v>
      </c>
      <c r="L184" t="s">
        <v>1905</v>
      </c>
      <c r="M184" t="s">
        <v>1290</v>
      </c>
      <c r="N184" t="s">
        <v>2454</v>
      </c>
      <c r="O184" t="s">
        <v>1188</v>
      </c>
    </row>
    <row r="185" spans="1:15">
      <c r="A185" t="s">
        <v>1054</v>
      </c>
      <c r="B185" t="s">
        <v>1476</v>
      </c>
      <c r="C185" t="s">
        <v>1477</v>
      </c>
      <c r="D185" t="s">
        <v>730</v>
      </c>
      <c r="L185" t="s">
        <v>364</v>
      </c>
      <c r="M185" t="s">
        <v>248</v>
      </c>
      <c r="N185" t="s">
        <v>2582</v>
      </c>
      <c r="O185" t="s">
        <v>730</v>
      </c>
    </row>
    <row r="186" spans="1:15">
      <c r="A186" t="s">
        <v>1127</v>
      </c>
      <c r="B186" t="s">
        <v>1478</v>
      </c>
      <c r="C186" t="s">
        <v>2594</v>
      </c>
      <c r="D186" t="s">
        <v>730</v>
      </c>
      <c r="L186" t="s">
        <v>2318</v>
      </c>
      <c r="M186" t="s">
        <v>2583</v>
      </c>
      <c r="N186" t="s">
        <v>2584</v>
      </c>
      <c r="O186" t="s">
        <v>730</v>
      </c>
    </row>
    <row r="187" spans="1:15">
      <c r="A187" t="s">
        <v>2595</v>
      </c>
      <c r="B187" t="s">
        <v>1746</v>
      </c>
      <c r="C187" t="s">
        <v>2596</v>
      </c>
      <c r="D187" t="s">
        <v>730</v>
      </c>
      <c r="L187" t="s">
        <v>900</v>
      </c>
      <c r="M187" t="s">
        <v>153</v>
      </c>
      <c r="N187" t="s">
        <v>2585</v>
      </c>
      <c r="O187" t="s">
        <v>730</v>
      </c>
    </row>
    <row r="188" spans="1:15">
      <c r="A188" t="s">
        <v>220</v>
      </c>
      <c r="B188" t="s">
        <v>221</v>
      </c>
      <c r="C188" t="s">
        <v>1479</v>
      </c>
      <c r="D188" t="s">
        <v>730</v>
      </c>
      <c r="L188" t="s">
        <v>1884</v>
      </c>
      <c r="M188" t="s">
        <v>1334</v>
      </c>
      <c r="N188" t="s">
        <v>1469</v>
      </c>
      <c r="O188" t="s">
        <v>730</v>
      </c>
    </row>
    <row r="189" spans="1:15">
      <c r="A189" t="s">
        <v>625</v>
      </c>
      <c r="B189" t="s">
        <v>1480</v>
      </c>
      <c r="C189" t="s">
        <v>1481</v>
      </c>
      <c r="D189" t="s">
        <v>730</v>
      </c>
      <c r="L189" t="s">
        <v>1906</v>
      </c>
      <c r="M189" t="s">
        <v>1282</v>
      </c>
      <c r="N189" t="s">
        <v>2813</v>
      </c>
      <c r="O189" t="s">
        <v>1188</v>
      </c>
    </row>
    <row r="190" spans="1:15">
      <c r="A190" t="s">
        <v>2070</v>
      </c>
      <c r="B190" t="s">
        <v>460</v>
      </c>
      <c r="C190" t="s">
        <v>1792</v>
      </c>
      <c r="D190" t="s">
        <v>730</v>
      </c>
      <c r="L190" t="s">
        <v>1052</v>
      </c>
      <c r="M190" t="s">
        <v>2586</v>
      </c>
      <c r="N190" t="s">
        <v>2587</v>
      </c>
      <c r="O190" t="s">
        <v>730</v>
      </c>
    </row>
    <row r="191" spans="1:15">
      <c r="A191" t="s">
        <v>626</v>
      </c>
      <c r="B191" t="s">
        <v>1482</v>
      </c>
      <c r="C191" t="s">
        <v>1483</v>
      </c>
      <c r="D191" t="s">
        <v>4</v>
      </c>
      <c r="L191" t="s">
        <v>624</v>
      </c>
      <c r="M191" t="s">
        <v>287</v>
      </c>
      <c r="N191" t="s">
        <v>1463</v>
      </c>
      <c r="O191" t="s">
        <v>730</v>
      </c>
    </row>
    <row r="192" spans="1:15">
      <c r="A192" t="s">
        <v>10</v>
      </c>
      <c r="B192" t="s">
        <v>189</v>
      </c>
      <c r="C192" t="s">
        <v>1484</v>
      </c>
      <c r="D192" t="s">
        <v>730</v>
      </c>
      <c r="L192" t="s">
        <v>2588</v>
      </c>
      <c r="M192" t="s">
        <v>209</v>
      </c>
      <c r="N192" t="s">
        <v>2589</v>
      </c>
      <c r="O192" t="s">
        <v>730</v>
      </c>
    </row>
    <row r="193" spans="1:15">
      <c r="A193" t="s">
        <v>2386</v>
      </c>
      <c r="B193" t="s">
        <v>1485</v>
      </c>
      <c r="C193" t="s">
        <v>1634</v>
      </c>
      <c r="D193" t="s">
        <v>730</v>
      </c>
      <c r="L193" t="s">
        <v>212</v>
      </c>
      <c r="M193" t="s">
        <v>213</v>
      </c>
      <c r="N193" t="s">
        <v>1464</v>
      </c>
      <c r="O193" t="s">
        <v>730</v>
      </c>
    </row>
    <row r="194" spans="1:15">
      <c r="A194" t="s">
        <v>1128</v>
      </c>
      <c r="B194" t="s">
        <v>1485</v>
      </c>
      <c r="C194" t="s">
        <v>1486</v>
      </c>
      <c r="D194" t="s">
        <v>730</v>
      </c>
      <c r="L194" t="s">
        <v>1907</v>
      </c>
      <c r="M194" t="s">
        <v>1287</v>
      </c>
      <c r="N194" t="s">
        <v>2814</v>
      </c>
      <c r="O194" t="s">
        <v>1188</v>
      </c>
    </row>
    <row r="195" spans="1:15">
      <c r="A195" t="s">
        <v>224</v>
      </c>
      <c r="B195" t="s">
        <v>225</v>
      </c>
      <c r="C195" t="s">
        <v>1487</v>
      </c>
      <c r="D195" t="s">
        <v>730</v>
      </c>
      <c r="L195" t="s">
        <v>1053</v>
      </c>
      <c r="M195" t="s">
        <v>1349</v>
      </c>
      <c r="N195" t="s">
        <v>1465</v>
      </c>
      <c r="O195" t="s">
        <v>730</v>
      </c>
    </row>
    <row r="196" spans="1:15">
      <c r="A196" t="s">
        <v>246</v>
      </c>
      <c r="B196" t="s">
        <v>2021</v>
      </c>
      <c r="C196" t="s">
        <v>1488</v>
      </c>
      <c r="D196" t="s">
        <v>730</v>
      </c>
      <c r="L196" t="s">
        <v>542</v>
      </c>
      <c r="M196" t="s">
        <v>1466</v>
      </c>
      <c r="N196" t="s">
        <v>1467</v>
      </c>
      <c r="O196" t="s">
        <v>730</v>
      </c>
    </row>
    <row r="197" spans="1:15">
      <c r="A197" t="s">
        <v>1885</v>
      </c>
      <c r="B197" t="s">
        <v>1663</v>
      </c>
      <c r="C197" t="s">
        <v>1312</v>
      </c>
      <c r="D197" t="s">
        <v>730</v>
      </c>
      <c r="L197" t="s">
        <v>836</v>
      </c>
      <c r="M197" t="s">
        <v>507</v>
      </c>
      <c r="N197" t="s">
        <v>1402</v>
      </c>
      <c r="O197" t="s">
        <v>730</v>
      </c>
    </row>
    <row r="198" spans="1:15" ht="15">
      <c r="A198" s="171" t="s">
        <v>228</v>
      </c>
      <c r="B198" t="s">
        <v>229</v>
      </c>
      <c r="C198" t="s">
        <v>1489</v>
      </c>
      <c r="D198" t="s">
        <v>730</v>
      </c>
      <c r="L198" t="s">
        <v>2189</v>
      </c>
      <c r="M198" t="s">
        <v>2815</v>
      </c>
      <c r="N198" t="s">
        <v>2816</v>
      </c>
      <c r="O198" t="s">
        <v>1188</v>
      </c>
    </row>
    <row r="199" spans="1:15">
      <c r="A199" t="s">
        <v>2132</v>
      </c>
      <c r="B199" t="s">
        <v>1774</v>
      </c>
      <c r="C199" t="s">
        <v>1399</v>
      </c>
      <c r="D199" t="s">
        <v>730</v>
      </c>
      <c r="L199" t="s">
        <v>1908</v>
      </c>
      <c r="M199" t="s">
        <v>1302</v>
      </c>
      <c r="N199" t="s">
        <v>2817</v>
      </c>
      <c r="O199" t="s">
        <v>1188</v>
      </c>
    </row>
    <row r="200" spans="1:15">
      <c r="A200" t="s">
        <v>260</v>
      </c>
      <c r="B200" t="s">
        <v>240</v>
      </c>
      <c r="C200" t="s">
        <v>1490</v>
      </c>
      <c r="D200" t="s">
        <v>730</v>
      </c>
      <c r="L200" t="s">
        <v>837</v>
      </c>
      <c r="M200" t="s">
        <v>1468</v>
      </c>
      <c r="N200" t="s">
        <v>1469</v>
      </c>
      <c r="O200" t="s">
        <v>730</v>
      </c>
    </row>
    <row r="201" spans="1:15">
      <c r="A201" t="s">
        <v>2133</v>
      </c>
      <c r="B201" t="s">
        <v>2597</v>
      </c>
      <c r="C201" t="s">
        <v>2598</v>
      </c>
      <c r="D201" t="s">
        <v>4</v>
      </c>
      <c r="L201" t="s">
        <v>1190</v>
      </c>
      <c r="M201" t="s">
        <v>1255</v>
      </c>
      <c r="N201" t="s">
        <v>1256</v>
      </c>
      <c r="O201" t="s">
        <v>1188</v>
      </c>
    </row>
    <row r="202" spans="1:15">
      <c r="A202" t="s">
        <v>387</v>
      </c>
      <c r="B202" t="s">
        <v>1318</v>
      </c>
      <c r="C202" t="s">
        <v>1491</v>
      </c>
      <c r="D202" t="s">
        <v>730</v>
      </c>
      <c r="L202" t="s">
        <v>712</v>
      </c>
      <c r="M202" t="s">
        <v>1470</v>
      </c>
      <c r="N202" t="s">
        <v>1471</v>
      </c>
      <c r="O202" t="s">
        <v>730</v>
      </c>
    </row>
    <row r="203" spans="1:15">
      <c r="A203" t="s">
        <v>757</v>
      </c>
      <c r="B203" t="s">
        <v>233</v>
      </c>
      <c r="C203" t="s">
        <v>1492</v>
      </c>
      <c r="D203" t="s">
        <v>730</v>
      </c>
      <c r="L203" t="s">
        <v>2319</v>
      </c>
      <c r="M203" t="s">
        <v>2590</v>
      </c>
      <c r="N203" t="s">
        <v>2591</v>
      </c>
      <c r="O203" t="s">
        <v>4</v>
      </c>
    </row>
    <row r="204" spans="1:15">
      <c r="A204" t="s">
        <v>236</v>
      </c>
      <c r="B204" t="s">
        <v>237</v>
      </c>
      <c r="C204" t="s">
        <v>1493</v>
      </c>
      <c r="D204" t="s">
        <v>730</v>
      </c>
      <c r="L204" t="s">
        <v>2129</v>
      </c>
      <c r="M204" t="s">
        <v>2592</v>
      </c>
      <c r="N204" t="s">
        <v>2593</v>
      </c>
      <c r="O204" t="s">
        <v>730</v>
      </c>
    </row>
    <row r="205" spans="1:15">
      <c r="A205" t="s">
        <v>239</v>
      </c>
      <c r="B205" t="s">
        <v>1499</v>
      </c>
      <c r="C205" t="s">
        <v>2599</v>
      </c>
      <c r="D205" t="s">
        <v>730</v>
      </c>
      <c r="L205" t="s">
        <v>1126</v>
      </c>
      <c r="M205" t="s">
        <v>1472</v>
      </c>
      <c r="N205" t="s">
        <v>1473</v>
      </c>
      <c r="O205" t="s">
        <v>730</v>
      </c>
    </row>
    <row r="206" spans="1:15">
      <c r="A206" t="s">
        <v>794</v>
      </c>
      <c r="B206" t="s">
        <v>1494</v>
      </c>
      <c r="C206" t="s">
        <v>1454</v>
      </c>
      <c r="D206" t="s">
        <v>730</v>
      </c>
      <c r="L206" t="s">
        <v>216</v>
      </c>
      <c r="M206" t="s">
        <v>349</v>
      </c>
      <c r="N206" t="s">
        <v>1474</v>
      </c>
      <c r="O206" t="s">
        <v>730</v>
      </c>
    </row>
    <row r="207" spans="1:15">
      <c r="A207" t="s">
        <v>795</v>
      </c>
      <c r="B207" t="s">
        <v>1495</v>
      </c>
      <c r="C207" t="s">
        <v>1496</v>
      </c>
      <c r="D207" t="s">
        <v>730</v>
      </c>
      <c r="L207" t="s">
        <v>734</v>
      </c>
      <c r="M207" t="s">
        <v>1475</v>
      </c>
      <c r="N207" t="s">
        <v>1425</v>
      </c>
      <c r="O207" t="s">
        <v>4</v>
      </c>
    </row>
    <row r="208" spans="1:15">
      <c r="A208" t="s">
        <v>1129</v>
      </c>
      <c r="B208" t="s">
        <v>1446</v>
      </c>
      <c r="C208" t="s">
        <v>2600</v>
      </c>
      <c r="D208" t="s">
        <v>730</v>
      </c>
      <c r="L208" t="s">
        <v>1054</v>
      </c>
      <c r="M208" t="s">
        <v>1476</v>
      </c>
      <c r="N208" t="s">
        <v>1477</v>
      </c>
      <c r="O208" t="s">
        <v>730</v>
      </c>
    </row>
    <row r="209" spans="1:15">
      <c r="A209" t="s">
        <v>1130</v>
      </c>
      <c r="B209" t="s">
        <v>1499</v>
      </c>
      <c r="C209" t="s">
        <v>1500</v>
      </c>
      <c r="D209" t="s">
        <v>730</v>
      </c>
      <c r="L209" t="s">
        <v>1127</v>
      </c>
      <c r="M209" t="s">
        <v>1478</v>
      </c>
      <c r="N209" t="s">
        <v>2594</v>
      </c>
      <c r="O209" t="s">
        <v>730</v>
      </c>
    </row>
    <row r="210" spans="1:15">
      <c r="A210" t="s">
        <v>838</v>
      </c>
      <c r="B210" t="s">
        <v>1501</v>
      </c>
      <c r="C210" t="s">
        <v>1502</v>
      </c>
      <c r="D210" t="s">
        <v>4</v>
      </c>
      <c r="L210" t="s">
        <v>2595</v>
      </c>
      <c r="M210" t="s">
        <v>1746</v>
      </c>
      <c r="N210" t="s">
        <v>2596</v>
      </c>
      <c r="O210" t="s">
        <v>730</v>
      </c>
    </row>
    <row r="211" spans="1:15">
      <c r="A211" t="s">
        <v>627</v>
      </c>
      <c r="B211" t="s">
        <v>2601</v>
      </c>
      <c r="C211" t="s">
        <v>2602</v>
      </c>
      <c r="D211" t="s">
        <v>4</v>
      </c>
      <c r="L211" t="s">
        <v>1191</v>
      </c>
      <c r="M211" t="s">
        <v>2231</v>
      </c>
      <c r="N211" t="s">
        <v>2818</v>
      </c>
      <c r="O211" t="s">
        <v>1188</v>
      </c>
    </row>
    <row r="212" spans="1:15">
      <c r="A212" t="s">
        <v>839</v>
      </c>
      <c r="B212" t="s">
        <v>1340</v>
      </c>
      <c r="C212" t="s">
        <v>1503</v>
      </c>
      <c r="D212" t="s">
        <v>730</v>
      </c>
      <c r="L212" t="s">
        <v>1192</v>
      </c>
      <c r="M212" t="s">
        <v>2819</v>
      </c>
      <c r="N212" t="s">
        <v>2818</v>
      </c>
      <c r="O212" t="s">
        <v>1188</v>
      </c>
    </row>
    <row r="213" spans="1:15">
      <c r="A213" t="s">
        <v>1055</v>
      </c>
      <c r="B213" t="s">
        <v>1347</v>
      </c>
      <c r="C213" t="s">
        <v>1848</v>
      </c>
      <c r="D213" t="s">
        <v>730</v>
      </c>
      <c r="L213" t="s">
        <v>2230</v>
      </c>
      <c r="M213" t="s">
        <v>1257</v>
      </c>
      <c r="N213" t="s">
        <v>2818</v>
      </c>
      <c r="O213" t="s">
        <v>1188</v>
      </c>
    </row>
    <row r="214" spans="1:15">
      <c r="A214" t="s">
        <v>1167</v>
      </c>
      <c r="B214" t="s">
        <v>1504</v>
      </c>
      <c r="C214" t="s">
        <v>1505</v>
      </c>
      <c r="D214" t="s">
        <v>730</v>
      </c>
      <c r="L214" t="s">
        <v>1193</v>
      </c>
      <c r="M214" t="s">
        <v>1257</v>
      </c>
      <c r="N214" t="s">
        <v>1258</v>
      </c>
      <c r="O214" t="s">
        <v>1188</v>
      </c>
    </row>
    <row r="215" spans="1:15">
      <c r="A215" t="s">
        <v>2071</v>
      </c>
      <c r="B215" t="s">
        <v>1506</v>
      </c>
      <c r="C215" t="s">
        <v>1507</v>
      </c>
      <c r="D215" t="s">
        <v>730</v>
      </c>
      <c r="L215" t="s">
        <v>1194</v>
      </c>
      <c r="M215" t="s">
        <v>1257</v>
      </c>
      <c r="N215" t="s">
        <v>2818</v>
      </c>
      <c r="O215" t="s">
        <v>1188</v>
      </c>
    </row>
    <row r="216" spans="1:15">
      <c r="A216" t="s">
        <v>2072</v>
      </c>
      <c r="B216" t="s">
        <v>2073</v>
      </c>
      <c r="C216" t="s">
        <v>1320</v>
      </c>
      <c r="D216" t="s">
        <v>730</v>
      </c>
      <c r="L216" t="s">
        <v>1909</v>
      </c>
      <c r="M216" t="s">
        <v>2820</v>
      </c>
      <c r="N216" t="s">
        <v>2821</v>
      </c>
      <c r="O216" t="s">
        <v>1188</v>
      </c>
    </row>
    <row r="217" spans="1:15">
      <c r="A217" t="s">
        <v>1056</v>
      </c>
      <c r="B217" t="s">
        <v>554</v>
      </c>
      <c r="C217" t="s">
        <v>1508</v>
      </c>
      <c r="D217" t="s">
        <v>730</v>
      </c>
      <c r="L217" t="s">
        <v>220</v>
      </c>
      <c r="M217" t="s">
        <v>221</v>
      </c>
      <c r="N217" t="s">
        <v>1479</v>
      </c>
      <c r="O217" t="s">
        <v>730</v>
      </c>
    </row>
    <row r="218" spans="1:15">
      <c r="A218" t="s">
        <v>1168</v>
      </c>
      <c r="B218" t="s">
        <v>1334</v>
      </c>
      <c r="C218" t="s">
        <v>1509</v>
      </c>
      <c r="D218" t="s">
        <v>730</v>
      </c>
      <c r="L218" t="s">
        <v>625</v>
      </c>
      <c r="M218" t="s">
        <v>1480</v>
      </c>
      <c r="N218" t="s">
        <v>1481</v>
      </c>
      <c r="O218" t="s">
        <v>730</v>
      </c>
    </row>
    <row r="219" spans="1:15">
      <c r="A219" t="s">
        <v>873</v>
      </c>
      <c r="B219" t="s">
        <v>1510</v>
      </c>
      <c r="C219" t="s">
        <v>1511</v>
      </c>
      <c r="D219" t="s">
        <v>730</v>
      </c>
      <c r="L219" t="s">
        <v>2070</v>
      </c>
      <c r="M219" t="s">
        <v>460</v>
      </c>
      <c r="N219" t="s">
        <v>1792</v>
      </c>
      <c r="O219" t="s">
        <v>730</v>
      </c>
    </row>
    <row r="220" spans="1:15">
      <c r="A220" t="s">
        <v>1169</v>
      </c>
      <c r="B220" t="s">
        <v>1512</v>
      </c>
      <c r="C220" t="s">
        <v>1513</v>
      </c>
      <c r="D220" t="s">
        <v>730</v>
      </c>
      <c r="L220" t="s">
        <v>626</v>
      </c>
      <c r="M220" t="s">
        <v>1482</v>
      </c>
      <c r="N220" t="s">
        <v>1483</v>
      </c>
      <c r="O220" t="s">
        <v>4</v>
      </c>
    </row>
    <row r="221" spans="1:15">
      <c r="A221" t="s">
        <v>2130</v>
      </c>
      <c r="B221" t="s">
        <v>2603</v>
      </c>
      <c r="C221" t="s">
        <v>2604</v>
      </c>
      <c r="D221" t="s">
        <v>730</v>
      </c>
      <c r="L221" t="s">
        <v>10</v>
      </c>
      <c r="M221" t="s">
        <v>189</v>
      </c>
      <c r="N221" t="s">
        <v>1484</v>
      </c>
      <c r="O221" t="s">
        <v>730</v>
      </c>
    </row>
    <row r="222" spans="1:15">
      <c r="A222" t="s">
        <v>758</v>
      </c>
      <c r="B222" t="s">
        <v>442</v>
      </c>
      <c r="C222" t="s">
        <v>1514</v>
      </c>
      <c r="D222" t="s">
        <v>730</v>
      </c>
      <c r="L222" t="s">
        <v>2386</v>
      </c>
      <c r="M222" t="s">
        <v>1485</v>
      </c>
      <c r="N222" t="s">
        <v>1634</v>
      </c>
      <c r="O222" t="s">
        <v>730</v>
      </c>
    </row>
    <row r="223" spans="1:15">
      <c r="A223" t="s">
        <v>243</v>
      </c>
      <c r="B223" t="s">
        <v>244</v>
      </c>
      <c r="C223" t="s">
        <v>1515</v>
      </c>
      <c r="D223" t="s">
        <v>730</v>
      </c>
      <c r="L223" t="s">
        <v>1128</v>
      </c>
      <c r="M223" t="s">
        <v>1485</v>
      </c>
      <c r="N223" t="s">
        <v>1486</v>
      </c>
      <c r="O223" t="s">
        <v>730</v>
      </c>
    </row>
    <row r="224" spans="1:15">
      <c r="A224" t="s">
        <v>247</v>
      </c>
      <c r="B224" t="s">
        <v>248</v>
      </c>
      <c r="C224" t="s">
        <v>1516</v>
      </c>
      <c r="D224" t="s">
        <v>730</v>
      </c>
      <c r="L224" t="s">
        <v>224</v>
      </c>
      <c r="M224" t="s">
        <v>225</v>
      </c>
      <c r="N224" t="s">
        <v>1487</v>
      </c>
      <c r="O224" t="s">
        <v>730</v>
      </c>
    </row>
    <row r="225" spans="1:15">
      <c r="A225" t="s">
        <v>1057</v>
      </c>
      <c r="B225" t="s">
        <v>1517</v>
      </c>
      <c r="C225" t="s">
        <v>1518</v>
      </c>
      <c r="D225" t="s">
        <v>730</v>
      </c>
      <c r="L225" t="s">
        <v>246</v>
      </c>
      <c r="M225" t="s">
        <v>2021</v>
      </c>
      <c r="N225" t="s">
        <v>1488</v>
      </c>
      <c r="O225" t="s">
        <v>730</v>
      </c>
    </row>
    <row r="226" spans="1:15">
      <c r="A226" t="s">
        <v>840</v>
      </c>
      <c r="B226" t="s">
        <v>1519</v>
      </c>
      <c r="C226" t="s">
        <v>1491</v>
      </c>
      <c r="D226" t="s">
        <v>730</v>
      </c>
      <c r="L226" t="s">
        <v>1910</v>
      </c>
      <c r="M226" t="s">
        <v>2822</v>
      </c>
      <c r="N226" t="s">
        <v>2823</v>
      </c>
      <c r="O226" t="s">
        <v>1188</v>
      </c>
    </row>
    <row r="227" spans="1:15">
      <c r="A227" t="s">
        <v>11</v>
      </c>
      <c r="B227" t="s">
        <v>193</v>
      </c>
      <c r="C227" t="s">
        <v>1520</v>
      </c>
      <c r="D227" t="s">
        <v>730</v>
      </c>
      <c r="L227" t="s">
        <v>1885</v>
      </c>
      <c r="M227" t="s">
        <v>1663</v>
      </c>
      <c r="N227" t="s">
        <v>1312</v>
      </c>
      <c r="O227" t="s">
        <v>730</v>
      </c>
    </row>
    <row r="228" spans="1:15" ht="15">
      <c r="A228" t="s">
        <v>713</v>
      </c>
      <c r="B228" t="s">
        <v>157</v>
      </c>
      <c r="C228" t="s">
        <v>1335</v>
      </c>
      <c r="D228" t="s">
        <v>730</v>
      </c>
      <c r="L228" s="171" t="s">
        <v>228</v>
      </c>
      <c r="M228" t="s">
        <v>229</v>
      </c>
      <c r="N228" t="s">
        <v>1489</v>
      </c>
      <c r="O228" t="s">
        <v>730</v>
      </c>
    </row>
    <row r="229" spans="1:15">
      <c r="A229" t="s">
        <v>1058</v>
      </c>
      <c r="B229" t="s">
        <v>237</v>
      </c>
      <c r="C229" t="s">
        <v>1521</v>
      </c>
      <c r="D229" t="s">
        <v>730</v>
      </c>
      <c r="L229" t="s">
        <v>2132</v>
      </c>
      <c r="M229" t="s">
        <v>1774</v>
      </c>
      <c r="N229" t="s">
        <v>1399</v>
      </c>
      <c r="O229" t="s">
        <v>730</v>
      </c>
    </row>
    <row r="230" spans="1:15">
      <c r="A230" t="s">
        <v>714</v>
      </c>
      <c r="B230" t="s">
        <v>2448</v>
      </c>
      <c r="C230" t="s">
        <v>2449</v>
      </c>
      <c r="D230" t="s">
        <v>4</v>
      </c>
      <c r="L230" t="s">
        <v>260</v>
      </c>
      <c r="M230" t="s">
        <v>240</v>
      </c>
      <c r="N230" t="s">
        <v>1490</v>
      </c>
      <c r="O230" t="s">
        <v>730</v>
      </c>
    </row>
    <row r="231" spans="1:15">
      <c r="A231" t="s">
        <v>628</v>
      </c>
      <c r="B231" t="s">
        <v>1522</v>
      </c>
      <c r="C231" t="s">
        <v>1523</v>
      </c>
      <c r="D231" t="s">
        <v>4</v>
      </c>
      <c r="L231" t="s">
        <v>2133</v>
      </c>
      <c r="M231" t="s">
        <v>2597</v>
      </c>
      <c r="N231" t="s">
        <v>2598</v>
      </c>
      <c r="O231" t="s">
        <v>4</v>
      </c>
    </row>
    <row r="232" spans="1:15">
      <c r="A232" t="s">
        <v>1059</v>
      </c>
      <c r="B232" t="s">
        <v>1524</v>
      </c>
      <c r="C232" t="s">
        <v>1525</v>
      </c>
      <c r="D232" t="s">
        <v>730</v>
      </c>
      <c r="L232" t="s">
        <v>387</v>
      </c>
      <c r="M232" t="s">
        <v>1318</v>
      </c>
      <c r="N232" t="s">
        <v>1491</v>
      </c>
      <c r="O232" t="s">
        <v>730</v>
      </c>
    </row>
    <row r="233" spans="1:15">
      <c r="A233" t="s">
        <v>2131</v>
      </c>
      <c r="B233" t="s">
        <v>2590</v>
      </c>
      <c r="C233" t="s">
        <v>2605</v>
      </c>
      <c r="D233" t="s">
        <v>4</v>
      </c>
      <c r="L233" t="s">
        <v>1911</v>
      </c>
      <c r="M233" t="s">
        <v>2820</v>
      </c>
      <c r="N233" t="s">
        <v>2824</v>
      </c>
      <c r="O233" t="s">
        <v>1188</v>
      </c>
    </row>
    <row r="234" spans="1:15">
      <c r="A234" t="s">
        <v>1060</v>
      </c>
      <c r="B234" t="s">
        <v>1526</v>
      </c>
      <c r="C234" t="s">
        <v>2606</v>
      </c>
      <c r="D234" t="s">
        <v>4</v>
      </c>
      <c r="L234" t="s">
        <v>757</v>
      </c>
      <c r="M234" t="s">
        <v>233</v>
      </c>
      <c r="N234" t="s">
        <v>1492</v>
      </c>
      <c r="O234" t="s">
        <v>730</v>
      </c>
    </row>
    <row r="235" spans="1:15">
      <c r="A235" t="s">
        <v>715</v>
      </c>
      <c r="B235" t="s">
        <v>1527</v>
      </c>
      <c r="C235" t="s">
        <v>1528</v>
      </c>
      <c r="D235" t="s">
        <v>730</v>
      </c>
      <c r="L235" t="s">
        <v>236</v>
      </c>
      <c r="M235" t="s">
        <v>237</v>
      </c>
      <c r="N235" t="s">
        <v>1493</v>
      </c>
      <c r="O235" t="s">
        <v>730</v>
      </c>
    </row>
    <row r="236" spans="1:15">
      <c r="A236" t="s">
        <v>2387</v>
      </c>
      <c r="B236" t="s">
        <v>2087</v>
      </c>
      <c r="C236" t="s">
        <v>1723</v>
      </c>
      <c r="D236" t="s">
        <v>730</v>
      </c>
      <c r="L236" t="s">
        <v>239</v>
      </c>
      <c r="M236" t="s">
        <v>1499</v>
      </c>
      <c r="N236" t="s">
        <v>2599</v>
      </c>
      <c r="O236" t="s">
        <v>730</v>
      </c>
    </row>
    <row r="237" spans="1:15">
      <c r="A237" t="s">
        <v>2388</v>
      </c>
      <c r="B237" t="s">
        <v>377</v>
      </c>
      <c r="C237" t="s">
        <v>1442</v>
      </c>
      <c r="D237" t="s">
        <v>730</v>
      </c>
      <c r="L237" t="s">
        <v>794</v>
      </c>
      <c r="M237" t="s">
        <v>1494</v>
      </c>
      <c r="N237" t="s">
        <v>1454</v>
      </c>
      <c r="O237" t="s">
        <v>730</v>
      </c>
    </row>
    <row r="238" spans="1:15">
      <c r="A238" t="s">
        <v>1131</v>
      </c>
      <c r="B238" t="s">
        <v>197</v>
      </c>
      <c r="C238" t="s">
        <v>1529</v>
      </c>
      <c r="D238" t="s">
        <v>730</v>
      </c>
      <c r="L238" t="s">
        <v>795</v>
      </c>
      <c r="M238" t="s">
        <v>1495</v>
      </c>
      <c r="N238" t="s">
        <v>1496</v>
      </c>
      <c r="O238" t="s">
        <v>730</v>
      </c>
    </row>
    <row r="239" spans="1:15">
      <c r="A239" t="s">
        <v>629</v>
      </c>
      <c r="B239" t="s">
        <v>421</v>
      </c>
      <c r="C239" t="s">
        <v>1447</v>
      </c>
      <c r="D239" t="s">
        <v>730</v>
      </c>
      <c r="L239" t="s">
        <v>1129</v>
      </c>
      <c r="M239" t="s">
        <v>1446</v>
      </c>
      <c r="N239" t="s">
        <v>2600</v>
      </c>
      <c r="O239" t="s">
        <v>730</v>
      </c>
    </row>
    <row r="240" spans="1:15">
      <c r="A240" t="s">
        <v>263</v>
      </c>
      <c r="B240" t="s">
        <v>221</v>
      </c>
      <c r="C240" t="s">
        <v>1530</v>
      </c>
      <c r="D240" t="s">
        <v>730</v>
      </c>
      <c r="L240" t="s">
        <v>1130</v>
      </c>
      <c r="M240" t="s">
        <v>1499</v>
      </c>
      <c r="N240" t="s">
        <v>1500</v>
      </c>
      <c r="O240" t="s">
        <v>730</v>
      </c>
    </row>
    <row r="241" spans="1:15">
      <c r="A241" t="s">
        <v>265</v>
      </c>
      <c r="B241" t="s">
        <v>266</v>
      </c>
      <c r="C241" t="s">
        <v>1306</v>
      </c>
      <c r="D241" t="s">
        <v>730</v>
      </c>
      <c r="L241" t="s">
        <v>838</v>
      </c>
      <c r="M241" t="s">
        <v>1501</v>
      </c>
      <c r="N241" t="s">
        <v>1502</v>
      </c>
      <c r="O241" t="s">
        <v>4</v>
      </c>
    </row>
    <row r="242" spans="1:15">
      <c r="A242" t="s">
        <v>630</v>
      </c>
      <c r="B242" t="s">
        <v>342</v>
      </c>
      <c r="C242" t="s">
        <v>1531</v>
      </c>
      <c r="D242" t="s">
        <v>730</v>
      </c>
      <c r="L242" t="s">
        <v>627</v>
      </c>
      <c r="M242" t="s">
        <v>2601</v>
      </c>
      <c r="N242" t="s">
        <v>2602</v>
      </c>
      <c r="O242" t="s">
        <v>4</v>
      </c>
    </row>
    <row r="243" spans="1:15">
      <c r="A243" t="s">
        <v>2495</v>
      </c>
      <c r="B243" t="s">
        <v>2607</v>
      </c>
      <c r="C243" t="s">
        <v>2608</v>
      </c>
      <c r="D243" t="s">
        <v>4</v>
      </c>
      <c r="L243" t="s">
        <v>839</v>
      </c>
      <c r="M243" t="s">
        <v>1340</v>
      </c>
      <c r="N243" t="s">
        <v>1503</v>
      </c>
      <c r="O243" t="s">
        <v>730</v>
      </c>
    </row>
    <row r="244" spans="1:15">
      <c r="A244" t="s">
        <v>841</v>
      </c>
      <c r="B244" t="s">
        <v>1532</v>
      </c>
      <c r="C244" t="s">
        <v>1533</v>
      </c>
      <c r="D244" t="s">
        <v>730</v>
      </c>
      <c r="L244" t="s">
        <v>1055</v>
      </c>
      <c r="M244" t="s">
        <v>1347</v>
      </c>
      <c r="N244" t="s">
        <v>1848</v>
      </c>
      <c r="O244" t="s">
        <v>730</v>
      </c>
    </row>
    <row r="245" spans="1:15">
      <c r="A245" t="s">
        <v>2609</v>
      </c>
      <c r="B245" t="s">
        <v>2610</v>
      </c>
      <c r="C245" t="s">
        <v>2611</v>
      </c>
      <c r="D245" t="s">
        <v>730</v>
      </c>
      <c r="L245" t="s">
        <v>1167</v>
      </c>
      <c r="M245" t="s">
        <v>1504</v>
      </c>
      <c r="N245" t="s">
        <v>1505</v>
      </c>
      <c r="O245" t="s">
        <v>730</v>
      </c>
    </row>
    <row r="246" spans="1:15">
      <c r="A246" t="s">
        <v>882</v>
      </c>
      <c r="B246" t="s">
        <v>1534</v>
      </c>
      <c r="C246" t="s">
        <v>1535</v>
      </c>
      <c r="D246" t="s">
        <v>730</v>
      </c>
      <c r="L246" t="s">
        <v>2071</v>
      </c>
      <c r="M246" t="s">
        <v>1506</v>
      </c>
      <c r="N246" t="s">
        <v>1507</v>
      </c>
      <c r="O246" t="s">
        <v>730</v>
      </c>
    </row>
    <row r="247" spans="1:15">
      <c r="A247" t="s">
        <v>796</v>
      </c>
      <c r="B247" t="s">
        <v>1536</v>
      </c>
      <c r="C247" t="s">
        <v>1537</v>
      </c>
      <c r="D247" t="s">
        <v>730</v>
      </c>
      <c r="L247" t="s">
        <v>2072</v>
      </c>
      <c r="M247" t="s">
        <v>2073</v>
      </c>
      <c r="N247" t="s">
        <v>1320</v>
      </c>
      <c r="O247" t="s">
        <v>730</v>
      </c>
    </row>
    <row r="248" spans="1:15">
      <c r="A248" t="s">
        <v>2612</v>
      </c>
      <c r="B248" t="s">
        <v>2613</v>
      </c>
      <c r="C248" t="s">
        <v>2614</v>
      </c>
      <c r="D248" t="s">
        <v>4</v>
      </c>
      <c r="L248" t="s">
        <v>1056</v>
      </c>
      <c r="M248" t="s">
        <v>554</v>
      </c>
      <c r="N248" t="s">
        <v>1508</v>
      </c>
      <c r="O248" t="s">
        <v>730</v>
      </c>
    </row>
    <row r="249" spans="1:15">
      <c r="A249" t="s">
        <v>12</v>
      </c>
      <c r="B249" t="s">
        <v>1517</v>
      </c>
      <c r="C249" t="s">
        <v>1307</v>
      </c>
      <c r="D249" t="s">
        <v>730</v>
      </c>
      <c r="L249" t="s">
        <v>1168</v>
      </c>
      <c r="M249" t="s">
        <v>1334</v>
      </c>
      <c r="N249" t="s">
        <v>1509</v>
      </c>
      <c r="O249" t="s">
        <v>730</v>
      </c>
    </row>
    <row r="250" spans="1:15">
      <c r="A250" t="s">
        <v>2075</v>
      </c>
      <c r="B250" t="s">
        <v>2076</v>
      </c>
      <c r="C250" t="s">
        <v>2077</v>
      </c>
      <c r="D250" t="s">
        <v>730</v>
      </c>
      <c r="L250" t="s">
        <v>873</v>
      </c>
      <c r="M250" t="s">
        <v>1510</v>
      </c>
      <c r="N250" t="s">
        <v>1511</v>
      </c>
      <c r="O250" t="s">
        <v>730</v>
      </c>
    </row>
    <row r="251" spans="1:15">
      <c r="A251" t="s">
        <v>1037</v>
      </c>
      <c r="B251" t="s">
        <v>1538</v>
      </c>
      <c r="C251" t="s">
        <v>1539</v>
      </c>
      <c r="D251" t="s">
        <v>730</v>
      </c>
      <c r="L251" t="s">
        <v>1169</v>
      </c>
      <c r="M251" t="s">
        <v>1512</v>
      </c>
      <c r="N251" t="s">
        <v>1513</v>
      </c>
      <c r="O251" t="s">
        <v>730</v>
      </c>
    </row>
    <row r="252" spans="1:15">
      <c r="A252" t="s">
        <v>2186</v>
      </c>
      <c r="B252" t="s">
        <v>2615</v>
      </c>
      <c r="C252" t="s">
        <v>2616</v>
      </c>
      <c r="D252" t="s">
        <v>730</v>
      </c>
      <c r="L252" t="s">
        <v>2130</v>
      </c>
      <c r="M252" t="s">
        <v>2603</v>
      </c>
      <c r="N252" t="s">
        <v>2604</v>
      </c>
      <c r="O252" t="s">
        <v>730</v>
      </c>
    </row>
    <row r="253" spans="1:15">
      <c r="A253" t="s">
        <v>2078</v>
      </c>
      <c r="B253" t="s">
        <v>2617</v>
      </c>
      <c r="C253" t="s">
        <v>2618</v>
      </c>
      <c r="D253" t="s">
        <v>730</v>
      </c>
      <c r="L253" t="s">
        <v>758</v>
      </c>
      <c r="M253" t="s">
        <v>442</v>
      </c>
      <c r="N253" t="s">
        <v>1514</v>
      </c>
      <c r="O253" t="s">
        <v>730</v>
      </c>
    </row>
    <row r="254" spans="1:15">
      <c r="A254" t="s">
        <v>716</v>
      </c>
      <c r="B254" t="s">
        <v>1453</v>
      </c>
      <c r="C254" t="s">
        <v>1542</v>
      </c>
      <c r="D254" t="s">
        <v>730</v>
      </c>
      <c r="L254" t="s">
        <v>243</v>
      </c>
      <c r="M254" t="s">
        <v>244</v>
      </c>
      <c r="N254" t="s">
        <v>1515</v>
      </c>
      <c r="O254" t="s">
        <v>730</v>
      </c>
    </row>
    <row r="255" spans="1:15">
      <c r="A255" t="s">
        <v>269</v>
      </c>
      <c r="B255" t="s">
        <v>270</v>
      </c>
      <c r="C255" t="s">
        <v>1387</v>
      </c>
      <c r="D255" t="s">
        <v>730</v>
      </c>
      <c r="L255" t="s">
        <v>247</v>
      </c>
      <c r="M255" t="s">
        <v>248</v>
      </c>
      <c r="N255" t="s">
        <v>1516</v>
      </c>
      <c r="O255" t="s">
        <v>730</v>
      </c>
    </row>
    <row r="256" spans="1:15">
      <c r="A256" t="s">
        <v>2022</v>
      </c>
      <c r="B256" t="s">
        <v>349</v>
      </c>
      <c r="C256" t="s">
        <v>1543</v>
      </c>
      <c r="D256" t="s">
        <v>730</v>
      </c>
      <c r="L256" t="s">
        <v>1057</v>
      </c>
      <c r="M256" t="s">
        <v>1517</v>
      </c>
      <c r="N256" t="s">
        <v>1518</v>
      </c>
      <c r="O256" t="s">
        <v>730</v>
      </c>
    </row>
    <row r="257" spans="1:15">
      <c r="A257" t="s">
        <v>231</v>
      </c>
      <c r="B257" t="s">
        <v>1544</v>
      </c>
      <c r="C257" t="s">
        <v>1545</v>
      </c>
      <c r="D257" t="s">
        <v>730</v>
      </c>
      <c r="L257" t="s">
        <v>840</v>
      </c>
      <c r="M257" t="s">
        <v>1519</v>
      </c>
      <c r="N257" t="s">
        <v>1491</v>
      </c>
      <c r="O257" t="s">
        <v>730</v>
      </c>
    </row>
    <row r="258" spans="1:15">
      <c r="A258" t="s">
        <v>797</v>
      </c>
      <c r="B258" t="s">
        <v>1546</v>
      </c>
      <c r="C258" t="s">
        <v>1547</v>
      </c>
      <c r="D258" t="s">
        <v>730</v>
      </c>
      <c r="L258" t="s">
        <v>11</v>
      </c>
      <c r="M258" t="s">
        <v>193</v>
      </c>
      <c r="N258" t="s">
        <v>1520</v>
      </c>
      <c r="O258" t="s">
        <v>730</v>
      </c>
    </row>
    <row r="259" spans="1:15">
      <c r="A259" t="s">
        <v>631</v>
      </c>
      <c r="B259" t="s">
        <v>2619</v>
      </c>
      <c r="C259" t="s">
        <v>2620</v>
      </c>
      <c r="D259" t="s">
        <v>730</v>
      </c>
      <c r="L259" t="s">
        <v>1912</v>
      </c>
      <c r="M259" t="s">
        <v>1290</v>
      </c>
      <c r="N259" t="s">
        <v>1291</v>
      </c>
      <c r="O259" t="s">
        <v>1188</v>
      </c>
    </row>
    <row r="260" spans="1:15">
      <c r="A260" t="s">
        <v>883</v>
      </c>
      <c r="B260" t="s">
        <v>1548</v>
      </c>
      <c r="C260" t="s">
        <v>1549</v>
      </c>
      <c r="D260" t="s">
        <v>730</v>
      </c>
      <c r="L260" t="s">
        <v>2074</v>
      </c>
      <c r="M260" t="s">
        <v>2825</v>
      </c>
      <c r="N260" t="s">
        <v>2826</v>
      </c>
      <c r="O260" t="s">
        <v>1188</v>
      </c>
    </row>
    <row r="261" spans="1:15">
      <c r="A261" t="s">
        <v>798</v>
      </c>
      <c r="B261" t="s">
        <v>406</v>
      </c>
      <c r="C261" t="s">
        <v>1550</v>
      </c>
      <c r="D261" t="s">
        <v>730</v>
      </c>
      <c r="L261" t="s">
        <v>713</v>
      </c>
      <c r="M261" t="s">
        <v>157</v>
      </c>
      <c r="N261" t="s">
        <v>1335</v>
      </c>
      <c r="O261" t="s">
        <v>730</v>
      </c>
    </row>
    <row r="262" spans="1:15">
      <c r="A262" t="s">
        <v>2389</v>
      </c>
      <c r="B262" t="s">
        <v>2621</v>
      </c>
      <c r="C262" t="s">
        <v>2622</v>
      </c>
      <c r="D262" t="s">
        <v>730</v>
      </c>
      <c r="L262" t="s">
        <v>1058</v>
      </c>
      <c r="M262" t="s">
        <v>237</v>
      </c>
      <c r="N262" t="s">
        <v>1521</v>
      </c>
      <c r="O262" t="s">
        <v>730</v>
      </c>
    </row>
    <row r="263" spans="1:15">
      <c r="A263" t="s">
        <v>759</v>
      </c>
      <c r="B263" t="s">
        <v>1551</v>
      </c>
      <c r="C263" t="s">
        <v>1514</v>
      </c>
      <c r="D263" t="s">
        <v>730</v>
      </c>
      <c r="L263" t="s">
        <v>714</v>
      </c>
      <c r="M263" t="s">
        <v>2448</v>
      </c>
      <c r="N263" t="s">
        <v>2449</v>
      </c>
      <c r="O263" t="s">
        <v>4</v>
      </c>
    </row>
    <row r="264" spans="1:15">
      <c r="A264" t="s">
        <v>2390</v>
      </c>
      <c r="B264" t="s">
        <v>1569</v>
      </c>
      <c r="C264" t="s">
        <v>2623</v>
      </c>
      <c r="D264" t="s">
        <v>730</v>
      </c>
      <c r="L264" t="s">
        <v>1195</v>
      </c>
      <c r="M264" t="s">
        <v>1259</v>
      </c>
      <c r="N264" t="s">
        <v>1260</v>
      </c>
      <c r="O264" t="s">
        <v>1188</v>
      </c>
    </row>
    <row r="265" spans="1:15">
      <c r="A265" t="s">
        <v>799</v>
      </c>
      <c r="B265" t="s">
        <v>349</v>
      </c>
      <c r="C265" t="s">
        <v>1552</v>
      </c>
      <c r="D265" t="s">
        <v>730</v>
      </c>
      <c r="L265" t="s">
        <v>628</v>
      </c>
      <c r="M265" t="s">
        <v>1522</v>
      </c>
      <c r="N265" t="s">
        <v>1523</v>
      </c>
      <c r="O265" t="s">
        <v>4</v>
      </c>
    </row>
    <row r="266" spans="1:15">
      <c r="A266" t="s">
        <v>1061</v>
      </c>
      <c r="B266" t="s">
        <v>1553</v>
      </c>
      <c r="C266" t="s">
        <v>1554</v>
      </c>
      <c r="D266" t="s">
        <v>730</v>
      </c>
      <c r="L266" t="s">
        <v>1059</v>
      </c>
      <c r="M266" t="s">
        <v>1524</v>
      </c>
      <c r="N266" t="s">
        <v>1525</v>
      </c>
      <c r="O266" t="s">
        <v>730</v>
      </c>
    </row>
    <row r="267" spans="1:15">
      <c r="A267" t="s">
        <v>2023</v>
      </c>
      <c r="B267" t="s">
        <v>2024</v>
      </c>
      <c r="C267" t="s">
        <v>2624</v>
      </c>
      <c r="D267" t="s">
        <v>730</v>
      </c>
      <c r="L267" t="s">
        <v>1913</v>
      </c>
      <c r="M267" t="s">
        <v>2827</v>
      </c>
      <c r="N267" t="s">
        <v>2828</v>
      </c>
      <c r="O267" t="s">
        <v>1188</v>
      </c>
    </row>
    <row r="268" spans="1:15">
      <c r="A268" t="s">
        <v>632</v>
      </c>
      <c r="B268" t="s">
        <v>1556</v>
      </c>
      <c r="C268" t="s">
        <v>2625</v>
      </c>
      <c r="D268" t="s">
        <v>730</v>
      </c>
      <c r="L268" t="s">
        <v>2131</v>
      </c>
      <c r="M268" t="s">
        <v>2590</v>
      </c>
      <c r="N268" t="s">
        <v>2605</v>
      </c>
      <c r="O268" t="s">
        <v>4</v>
      </c>
    </row>
    <row r="269" spans="1:15">
      <c r="A269" t="s">
        <v>1170</v>
      </c>
      <c r="B269" t="s">
        <v>2626</v>
      </c>
      <c r="C269" t="s">
        <v>1557</v>
      </c>
      <c r="D269" t="s">
        <v>730</v>
      </c>
      <c r="L269" t="s">
        <v>1060</v>
      </c>
      <c r="M269" t="s">
        <v>1526</v>
      </c>
      <c r="N269" t="s">
        <v>2606</v>
      </c>
      <c r="O269" t="s">
        <v>4</v>
      </c>
    </row>
    <row r="270" spans="1:15">
      <c r="A270" t="s">
        <v>275</v>
      </c>
      <c r="B270" t="s">
        <v>276</v>
      </c>
      <c r="C270" t="s">
        <v>1558</v>
      </c>
      <c r="D270" t="s">
        <v>730</v>
      </c>
      <c r="L270" t="s">
        <v>715</v>
      </c>
      <c r="M270" t="s">
        <v>1527</v>
      </c>
      <c r="N270" t="s">
        <v>1528</v>
      </c>
      <c r="O270" t="s">
        <v>730</v>
      </c>
    </row>
    <row r="271" spans="1:15">
      <c r="A271" t="s">
        <v>278</v>
      </c>
      <c r="B271" t="s">
        <v>1559</v>
      </c>
      <c r="C271" t="s">
        <v>1560</v>
      </c>
      <c r="D271" t="s">
        <v>730</v>
      </c>
      <c r="L271" t="s">
        <v>2387</v>
      </c>
      <c r="M271" t="s">
        <v>2087</v>
      </c>
      <c r="N271" t="s">
        <v>1723</v>
      </c>
      <c r="O271" t="s">
        <v>730</v>
      </c>
    </row>
    <row r="272" spans="1:15">
      <c r="A272" t="s">
        <v>2473</v>
      </c>
      <c r="B272" t="s">
        <v>1494</v>
      </c>
      <c r="C272" t="s">
        <v>1577</v>
      </c>
      <c r="D272" t="s">
        <v>730</v>
      </c>
      <c r="L272" t="s">
        <v>2388</v>
      </c>
      <c r="M272" t="s">
        <v>377</v>
      </c>
      <c r="N272" t="s">
        <v>1442</v>
      </c>
      <c r="O272" t="s">
        <v>730</v>
      </c>
    </row>
    <row r="273" spans="1:15">
      <c r="A273" t="s">
        <v>1886</v>
      </c>
      <c r="B273" t="s">
        <v>2627</v>
      </c>
      <c r="C273" t="s">
        <v>1887</v>
      </c>
      <c r="D273" t="s">
        <v>730</v>
      </c>
      <c r="L273" t="s">
        <v>1131</v>
      </c>
      <c r="M273" t="s">
        <v>197</v>
      </c>
      <c r="N273" t="s">
        <v>1529</v>
      </c>
      <c r="O273" t="s">
        <v>730</v>
      </c>
    </row>
    <row r="274" spans="1:15">
      <c r="A274" t="s">
        <v>13</v>
      </c>
      <c r="B274" t="s">
        <v>1562</v>
      </c>
      <c r="C274" t="s">
        <v>1563</v>
      </c>
      <c r="D274" t="s">
        <v>730</v>
      </c>
      <c r="L274" t="s">
        <v>629</v>
      </c>
      <c r="M274" t="s">
        <v>421</v>
      </c>
      <c r="N274" t="s">
        <v>1447</v>
      </c>
      <c r="O274" t="s">
        <v>730</v>
      </c>
    </row>
    <row r="275" spans="1:15">
      <c r="A275" t="s">
        <v>633</v>
      </c>
      <c r="B275" t="s">
        <v>1564</v>
      </c>
      <c r="C275" t="s">
        <v>1565</v>
      </c>
      <c r="D275" t="s">
        <v>4</v>
      </c>
      <c r="L275" t="s">
        <v>263</v>
      </c>
      <c r="M275" t="s">
        <v>221</v>
      </c>
      <c r="N275" t="s">
        <v>1530</v>
      </c>
      <c r="O275" t="s">
        <v>730</v>
      </c>
    </row>
    <row r="276" spans="1:15">
      <c r="A276" t="s">
        <v>800</v>
      </c>
      <c r="B276" t="s">
        <v>515</v>
      </c>
      <c r="C276" t="s">
        <v>1566</v>
      </c>
      <c r="D276" t="s">
        <v>730</v>
      </c>
      <c r="L276" t="s">
        <v>265</v>
      </c>
      <c r="M276" t="s">
        <v>266</v>
      </c>
      <c r="N276" t="s">
        <v>1306</v>
      </c>
      <c r="O276" t="s">
        <v>730</v>
      </c>
    </row>
    <row r="277" spans="1:15">
      <c r="A277" t="s">
        <v>801</v>
      </c>
      <c r="B277" t="s">
        <v>1567</v>
      </c>
      <c r="C277" t="s">
        <v>1568</v>
      </c>
      <c r="D277" t="s">
        <v>730</v>
      </c>
      <c r="L277" t="s">
        <v>630</v>
      </c>
      <c r="M277" t="s">
        <v>342</v>
      </c>
      <c r="N277" t="s">
        <v>1531</v>
      </c>
      <c r="O277" t="s">
        <v>730</v>
      </c>
    </row>
    <row r="278" spans="1:15">
      <c r="A278" t="s">
        <v>874</v>
      </c>
      <c r="B278" t="s">
        <v>1569</v>
      </c>
      <c r="C278" t="s">
        <v>1570</v>
      </c>
      <c r="D278" t="s">
        <v>730</v>
      </c>
      <c r="L278" t="s">
        <v>2495</v>
      </c>
      <c r="M278" t="s">
        <v>2607</v>
      </c>
      <c r="N278" t="s">
        <v>2608</v>
      </c>
      <c r="O278" t="s">
        <v>4</v>
      </c>
    </row>
    <row r="279" spans="1:15">
      <c r="A279" t="s">
        <v>1062</v>
      </c>
      <c r="B279" t="s">
        <v>1334</v>
      </c>
      <c r="C279" t="s">
        <v>1571</v>
      </c>
      <c r="D279" t="s">
        <v>730</v>
      </c>
      <c r="L279" t="s">
        <v>841</v>
      </c>
      <c r="M279" t="s">
        <v>1532</v>
      </c>
      <c r="N279" t="s">
        <v>1533</v>
      </c>
      <c r="O279" t="s">
        <v>730</v>
      </c>
    </row>
    <row r="280" spans="1:15">
      <c r="A280" t="s">
        <v>2391</v>
      </c>
      <c r="B280" t="s">
        <v>2628</v>
      </c>
      <c r="C280" t="s">
        <v>2629</v>
      </c>
      <c r="D280" t="s">
        <v>4</v>
      </c>
      <c r="L280" t="s">
        <v>2609</v>
      </c>
      <c r="M280" t="s">
        <v>2610</v>
      </c>
      <c r="N280" t="s">
        <v>2611</v>
      </c>
      <c r="O280" t="s">
        <v>730</v>
      </c>
    </row>
    <row r="281" spans="1:15">
      <c r="A281" t="s">
        <v>2079</v>
      </c>
      <c r="B281" t="s">
        <v>2080</v>
      </c>
      <c r="C281" t="s">
        <v>2081</v>
      </c>
      <c r="D281" t="s">
        <v>4</v>
      </c>
      <c r="L281" t="s">
        <v>882</v>
      </c>
      <c r="M281" t="s">
        <v>1534</v>
      </c>
      <c r="N281" t="s">
        <v>1535</v>
      </c>
      <c r="O281" t="s">
        <v>730</v>
      </c>
    </row>
    <row r="282" spans="1:15">
      <c r="A282" t="s">
        <v>634</v>
      </c>
      <c r="B282" t="s">
        <v>276</v>
      </c>
      <c r="C282" t="s">
        <v>1572</v>
      </c>
      <c r="D282" t="s">
        <v>730</v>
      </c>
      <c r="L282" t="s">
        <v>796</v>
      </c>
      <c r="M282" t="s">
        <v>1536</v>
      </c>
      <c r="N282" t="s">
        <v>1537</v>
      </c>
      <c r="O282" t="s">
        <v>730</v>
      </c>
    </row>
    <row r="283" spans="1:15">
      <c r="A283" t="s">
        <v>802</v>
      </c>
      <c r="B283" t="s">
        <v>421</v>
      </c>
      <c r="C283" t="s">
        <v>1573</v>
      </c>
      <c r="D283" t="s">
        <v>730</v>
      </c>
      <c r="L283" t="s">
        <v>2612</v>
      </c>
      <c r="M283" t="s">
        <v>2613</v>
      </c>
      <c r="N283" t="s">
        <v>2614</v>
      </c>
      <c r="O283" t="s">
        <v>4</v>
      </c>
    </row>
    <row r="284" spans="1:15">
      <c r="A284" t="s">
        <v>1132</v>
      </c>
      <c r="B284" t="s">
        <v>1574</v>
      </c>
      <c r="C284" t="s">
        <v>1575</v>
      </c>
      <c r="D284" t="s">
        <v>730</v>
      </c>
      <c r="L284" t="s">
        <v>12</v>
      </c>
      <c r="M284" t="s">
        <v>1517</v>
      </c>
      <c r="N284" t="s">
        <v>1307</v>
      </c>
      <c r="O284" t="s">
        <v>730</v>
      </c>
    </row>
    <row r="285" spans="1:15">
      <c r="A285" t="s">
        <v>803</v>
      </c>
      <c r="B285" t="s">
        <v>1576</v>
      </c>
      <c r="C285" t="s">
        <v>1577</v>
      </c>
      <c r="D285" t="s">
        <v>730</v>
      </c>
      <c r="L285" t="s">
        <v>1914</v>
      </c>
      <c r="M285" t="s">
        <v>1282</v>
      </c>
      <c r="N285" t="s">
        <v>2829</v>
      </c>
      <c r="O285" t="s">
        <v>1188</v>
      </c>
    </row>
    <row r="286" spans="1:15">
      <c r="A286" t="s">
        <v>760</v>
      </c>
      <c r="B286" t="s">
        <v>450</v>
      </c>
      <c r="C286" t="s">
        <v>1578</v>
      </c>
      <c r="D286" t="s">
        <v>730</v>
      </c>
      <c r="L286" t="s">
        <v>2075</v>
      </c>
      <c r="M286" t="s">
        <v>2076</v>
      </c>
      <c r="N286" t="s">
        <v>2077</v>
      </c>
      <c r="O286" t="s">
        <v>730</v>
      </c>
    </row>
    <row r="287" spans="1:15">
      <c r="A287" t="s">
        <v>1133</v>
      </c>
      <c r="B287" t="s">
        <v>1480</v>
      </c>
      <c r="C287" t="s">
        <v>1579</v>
      </c>
      <c r="D287" t="s">
        <v>730</v>
      </c>
      <c r="L287" t="s">
        <v>1037</v>
      </c>
      <c r="M287" t="s">
        <v>1538</v>
      </c>
      <c r="N287" t="s">
        <v>1539</v>
      </c>
      <c r="O287" t="s">
        <v>730</v>
      </c>
    </row>
    <row r="288" spans="1:15">
      <c r="A288" t="s">
        <v>842</v>
      </c>
      <c r="B288" t="s">
        <v>2630</v>
      </c>
      <c r="C288" t="s">
        <v>1580</v>
      </c>
      <c r="D288" t="s">
        <v>730</v>
      </c>
      <c r="L288" t="s">
        <v>1196</v>
      </c>
      <c r="M288" t="s">
        <v>1261</v>
      </c>
      <c r="N288" t="s">
        <v>1303</v>
      </c>
      <c r="O288" t="s">
        <v>1188</v>
      </c>
    </row>
    <row r="289" spans="1:15">
      <c r="A289" t="s">
        <v>717</v>
      </c>
      <c r="B289" t="s">
        <v>1581</v>
      </c>
      <c r="C289" t="s">
        <v>2631</v>
      </c>
      <c r="D289" t="s">
        <v>730</v>
      </c>
      <c r="L289" t="s">
        <v>2186</v>
      </c>
      <c r="M289" t="s">
        <v>2615</v>
      </c>
      <c r="N289" t="s">
        <v>2616</v>
      </c>
      <c r="O289" t="s">
        <v>730</v>
      </c>
    </row>
    <row r="290" spans="1:15">
      <c r="A290" t="s">
        <v>1063</v>
      </c>
      <c r="B290" t="s">
        <v>165</v>
      </c>
      <c r="C290" t="s">
        <v>1498</v>
      </c>
      <c r="D290" t="s">
        <v>730</v>
      </c>
      <c r="L290" t="s">
        <v>2078</v>
      </c>
      <c r="M290" t="s">
        <v>2617</v>
      </c>
      <c r="N290" t="s">
        <v>2618</v>
      </c>
      <c r="O290" t="s">
        <v>730</v>
      </c>
    </row>
    <row r="291" spans="1:15">
      <c r="A291" t="s">
        <v>843</v>
      </c>
      <c r="B291" t="s">
        <v>1390</v>
      </c>
      <c r="C291" t="s">
        <v>1582</v>
      </c>
      <c r="D291" t="s">
        <v>730</v>
      </c>
      <c r="L291" t="s">
        <v>716</v>
      </c>
      <c r="M291" t="s">
        <v>1453</v>
      </c>
      <c r="N291" t="s">
        <v>1542</v>
      </c>
      <c r="O291" t="s">
        <v>730</v>
      </c>
    </row>
    <row r="292" spans="1:15">
      <c r="A292" t="s">
        <v>286</v>
      </c>
      <c r="B292" t="s">
        <v>287</v>
      </c>
      <c r="C292" t="s">
        <v>1888</v>
      </c>
      <c r="D292" t="s">
        <v>730</v>
      </c>
      <c r="L292" t="s">
        <v>269</v>
      </c>
      <c r="M292" t="s">
        <v>270</v>
      </c>
      <c r="N292" t="s">
        <v>1387</v>
      </c>
      <c r="O292" t="s">
        <v>730</v>
      </c>
    </row>
    <row r="293" spans="1:15">
      <c r="A293" t="s">
        <v>804</v>
      </c>
      <c r="B293" t="s">
        <v>1322</v>
      </c>
      <c r="C293" t="s">
        <v>1583</v>
      </c>
      <c r="D293" t="s">
        <v>730</v>
      </c>
      <c r="L293" t="s">
        <v>2022</v>
      </c>
      <c r="M293" t="s">
        <v>349</v>
      </c>
      <c r="N293" t="s">
        <v>1543</v>
      </c>
      <c r="O293" t="s">
        <v>730</v>
      </c>
    </row>
    <row r="294" spans="1:15">
      <c r="A294" t="s">
        <v>207</v>
      </c>
      <c r="B294" t="s">
        <v>435</v>
      </c>
      <c r="C294" t="s">
        <v>1389</v>
      </c>
      <c r="D294" t="s">
        <v>730</v>
      </c>
      <c r="L294" t="s">
        <v>231</v>
      </c>
      <c r="M294" t="s">
        <v>1544</v>
      </c>
      <c r="N294" t="s">
        <v>1545</v>
      </c>
      <c r="O294" t="s">
        <v>730</v>
      </c>
    </row>
    <row r="295" spans="1:15">
      <c r="A295" t="s">
        <v>2227</v>
      </c>
      <c r="B295" t="s">
        <v>2632</v>
      </c>
      <c r="C295" t="s">
        <v>2633</v>
      </c>
      <c r="D295" t="s">
        <v>730</v>
      </c>
      <c r="L295" t="s">
        <v>797</v>
      </c>
      <c r="M295" t="s">
        <v>1546</v>
      </c>
      <c r="N295" t="s">
        <v>1547</v>
      </c>
      <c r="O295" t="s">
        <v>730</v>
      </c>
    </row>
    <row r="296" spans="1:15">
      <c r="A296" t="s">
        <v>293</v>
      </c>
      <c r="B296" t="s">
        <v>294</v>
      </c>
      <c r="C296" t="s">
        <v>1584</v>
      </c>
      <c r="D296" t="s">
        <v>730</v>
      </c>
      <c r="L296" t="s">
        <v>631</v>
      </c>
      <c r="M296" t="s">
        <v>2619</v>
      </c>
      <c r="N296" t="s">
        <v>2620</v>
      </c>
      <c r="O296" t="s">
        <v>730</v>
      </c>
    </row>
    <row r="297" spans="1:15">
      <c r="A297" t="s">
        <v>2634</v>
      </c>
      <c r="B297" t="s">
        <v>1441</v>
      </c>
      <c r="C297" t="s">
        <v>2635</v>
      </c>
      <c r="D297" t="s">
        <v>730</v>
      </c>
      <c r="L297" t="s">
        <v>883</v>
      </c>
      <c r="M297" t="s">
        <v>1548</v>
      </c>
      <c r="N297" t="s">
        <v>1549</v>
      </c>
      <c r="O297" t="s">
        <v>730</v>
      </c>
    </row>
    <row r="298" spans="1:15">
      <c r="A298" t="s">
        <v>297</v>
      </c>
      <c r="B298" t="s">
        <v>1349</v>
      </c>
      <c r="C298" t="s">
        <v>1317</v>
      </c>
      <c r="D298" t="s">
        <v>730</v>
      </c>
      <c r="L298" t="s">
        <v>798</v>
      </c>
      <c r="M298" t="s">
        <v>406</v>
      </c>
      <c r="N298" t="s">
        <v>1550</v>
      </c>
      <c r="O298" t="s">
        <v>730</v>
      </c>
    </row>
    <row r="299" spans="1:15">
      <c r="A299" t="s">
        <v>2134</v>
      </c>
      <c r="B299" t="s">
        <v>2636</v>
      </c>
      <c r="C299" t="s">
        <v>2637</v>
      </c>
      <c r="D299" t="s">
        <v>730</v>
      </c>
      <c r="L299" t="s">
        <v>2389</v>
      </c>
      <c r="M299" t="s">
        <v>2621</v>
      </c>
      <c r="N299" t="s">
        <v>2622</v>
      </c>
      <c r="O299" t="s">
        <v>730</v>
      </c>
    </row>
    <row r="300" spans="1:15">
      <c r="A300" t="s">
        <v>301</v>
      </c>
      <c r="B300" t="s">
        <v>1585</v>
      </c>
      <c r="C300" t="s">
        <v>1367</v>
      </c>
      <c r="D300" t="s">
        <v>730</v>
      </c>
      <c r="L300" t="s">
        <v>759</v>
      </c>
      <c r="M300" t="s">
        <v>1551</v>
      </c>
      <c r="N300" t="s">
        <v>1514</v>
      </c>
      <c r="O300" t="s">
        <v>730</v>
      </c>
    </row>
    <row r="301" spans="1:15">
      <c r="A301" t="s">
        <v>2320</v>
      </c>
      <c r="B301" t="s">
        <v>2321</v>
      </c>
      <c r="C301" t="s">
        <v>2322</v>
      </c>
      <c r="D301" t="s">
        <v>4</v>
      </c>
      <c r="L301" t="s">
        <v>2390</v>
      </c>
      <c r="M301" t="s">
        <v>1569</v>
      </c>
      <c r="N301" t="s">
        <v>2623</v>
      </c>
      <c r="O301" t="s">
        <v>730</v>
      </c>
    </row>
    <row r="302" spans="1:15">
      <c r="A302" t="s">
        <v>304</v>
      </c>
      <c r="B302" t="s">
        <v>305</v>
      </c>
      <c r="C302" t="s">
        <v>1586</v>
      </c>
      <c r="D302" t="s">
        <v>730</v>
      </c>
      <c r="L302" t="s">
        <v>799</v>
      </c>
      <c r="M302" t="s">
        <v>349</v>
      </c>
      <c r="N302" t="s">
        <v>1552</v>
      </c>
      <c r="O302" t="s">
        <v>730</v>
      </c>
    </row>
    <row r="303" spans="1:15">
      <c r="A303" t="s">
        <v>635</v>
      </c>
      <c r="B303" t="s">
        <v>309</v>
      </c>
      <c r="C303" t="s">
        <v>1561</v>
      </c>
      <c r="D303" t="s">
        <v>730</v>
      </c>
      <c r="L303" t="s">
        <v>1061</v>
      </c>
      <c r="M303" t="s">
        <v>1553</v>
      </c>
      <c r="N303" t="s">
        <v>1554</v>
      </c>
      <c r="O303" t="s">
        <v>730</v>
      </c>
    </row>
    <row r="304" spans="1:15">
      <c r="A304" t="s">
        <v>312</v>
      </c>
      <c r="B304" t="s">
        <v>313</v>
      </c>
      <c r="C304" t="s">
        <v>1587</v>
      </c>
      <c r="D304" t="s">
        <v>730</v>
      </c>
      <c r="L304" t="s">
        <v>1915</v>
      </c>
      <c r="M304" t="s">
        <v>2830</v>
      </c>
      <c r="N304" t="s">
        <v>2831</v>
      </c>
      <c r="O304" t="s">
        <v>1188</v>
      </c>
    </row>
    <row r="305" spans="1:15">
      <c r="A305" t="s">
        <v>2497</v>
      </c>
      <c r="B305" t="s">
        <v>2638</v>
      </c>
      <c r="C305" t="s">
        <v>2639</v>
      </c>
      <c r="D305" t="s">
        <v>730</v>
      </c>
      <c r="L305" t="s">
        <v>2023</v>
      </c>
      <c r="M305" t="s">
        <v>2024</v>
      </c>
      <c r="N305" t="s">
        <v>2624</v>
      </c>
      <c r="O305" t="s">
        <v>730</v>
      </c>
    </row>
    <row r="306" spans="1:15">
      <c r="A306" t="s">
        <v>805</v>
      </c>
      <c r="B306" t="s">
        <v>1588</v>
      </c>
      <c r="C306" t="s">
        <v>1589</v>
      </c>
      <c r="D306" t="s">
        <v>730</v>
      </c>
      <c r="L306" t="s">
        <v>632</v>
      </c>
      <c r="M306" t="s">
        <v>1556</v>
      </c>
      <c r="N306" t="s">
        <v>2625</v>
      </c>
      <c r="O306" t="s">
        <v>730</v>
      </c>
    </row>
    <row r="307" spans="1:15">
      <c r="A307" t="s">
        <v>636</v>
      </c>
      <c r="B307" t="s">
        <v>1390</v>
      </c>
      <c r="C307" t="s">
        <v>1590</v>
      </c>
      <c r="D307" t="s">
        <v>730</v>
      </c>
      <c r="L307" t="s">
        <v>1170</v>
      </c>
      <c r="M307" t="s">
        <v>2626</v>
      </c>
      <c r="N307" t="s">
        <v>1557</v>
      </c>
      <c r="O307" t="s">
        <v>730</v>
      </c>
    </row>
    <row r="308" spans="1:15">
      <c r="A308" t="s">
        <v>187</v>
      </c>
      <c r="B308" t="s">
        <v>1591</v>
      </c>
      <c r="C308" t="s">
        <v>1592</v>
      </c>
      <c r="D308" t="s">
        <v>730</v>
      </c>
      <c r="L308" t="s">
        <v>275</v>
      </c>
      <c r="M308" t="s">
        <v>276</v>
      </c>
      <c r="N308" t="s">
        <v>1558</v>
      </c>
      <c r="O308" t="s">
        <v>730</v>
      </c>
    </row>
    <row r="309" spans="1:15">
      <c r="A309" t="s">
        <v>761</v>
      </c>
      <c r="B309" t="s">
        <v>2640</v>
      </c>
      <c r="C309" t="s">
        <v>2641</v>
      </c>
      <c r="D309" t="s">
        <v>730</v>
      </c>
      <c r="L309" t="s">
        <v>278</v>
      </c>
      <c r="M309" t="s">
        <v>1559</v>
      </c>
      <c r="N309" t="s">
        <v>1560</v>
      </c>
      <c r="O309" t="s">
        <v>730</v>
      </c>
    </row>
    <row r="310" spans="1:15">
      <c r="A310" t="s">
        <v>2135</v>
      </c>
      <c r="B310" t="s">
        <v>446</v>
      </c>
      <c r="C310" t="s">
        <v>2642</v>
      </c>
      <c r="D310" t="s">
        <v>730</v>
      </c>
      <c r="L310" t="s">
        <v>2473</v>
      </c>
      <c r="M310" t="s">
        <v>1494</v>
      </c>
      <c r="N310" t="s">
        <v>1577</v>
      </c>
      <c r="O310" t="s">
        <v>730</v>
      </c>
    </row>
    <row r="311" spans="1:15">
      <c r="A311" t="s">
        <v>2025</v>
      </c>
      <c r="B311" t="s">
        <v>2026</v>
      </c>
      <c r="C311" t="s">
        <v>1320</v>
      </c>
      <c r="D311" t="s">
        <v>730</v>
      </c>
      <c r="L311" t="s">
        <v>1886</v>
      </c>
      <c r="M311" t="s">
        <v>2627</v>
      </c>
      <c r="N311" t="s">
        <v>1887</v>
      </c>
      <c r="O311" t="s">
        <v>730</v>
      </c>
    </row>
    <row r="312" spans="1:15">
      <c r="A312" t="s">
        <v>14</v>
      </c>
      <c r="B312" t="s">
        <v>1593</v>
      </c>
      <c r="C312" t="s">
        <v>1594</v>
      </c>
      <c r="D312" t="s">
        <v>730</v>
      </c>
      <c r="L312" t="s">
        <v>13</v>
      </c>
      <c r="M312" t="s">
        <v>1562</v>
      </c>
      <c r="N312" t="s">
        <v>1563</v>
      </c>
      <c r="O312" t="s">
        <v>730</v>
      </c>
    </row>
    <row r="313" spans="1:15">
      <c r="A313" t="s">
        <v>1064</v>
      </c>
      <c r="B313" t="s">
        <v>435</v>
      </c>
      <c r="C313" t="s">
        <v>1595</v>
      </c>
      <c r="D313" t="s">
        <v>730</v>
      </c>
      <c r="L313" t="s">
        <v>633</v>
      </c>
      <c r="M313" t="s">
        <v>1564</v>
      </c>
      <c r="N313" t="s">
        <v>1565</v>
      </c>
      <c r="O313" t="s">
        <v>4</v>
      </c>
    </row>
    <row r="314" spans="1:15">
      <c r="A314" t="s">
        <v>2643</v>
      </c>
      <c r="B314" t="s">
        <v>2644</v>
      </c>
      <c r="C314" t="s">
        <v>2645</v>
      </c>
      <c r="D314" t="s">
        <v>4</v>
      </c>
      <c r="L314" t="s">
        <v>800</v>
      </c>
      <c r="M314" t="s">
        <v>515</v>
      </c>
      <c r="N314" t="s">
        <v>1566</v>
      </c>
      <c r="O314" t="s">
        <v>730</v>
      </c>
    </row>
    <row r="315" spans="1:15">
      <c r="A315" t="s">
        <v>1065</v>
      </c>
      <c r="B315" t="s">
        <v>1494</v>
      </c>
      <c r="C315" t="s">
        <v>1596</v>
      </c>
      <c r="D315" t="s">
        <v>730</v>
      </c>
      <c r="L315" t="s">
        <v>801</v>
      </c>
      <c r="M315" t="s">
        <v>1567</v>
      </c>
      <c r="N315" t="s">
        <v>1568</v>
      </c>
      <c r="O315" t="s">
        <v>730</v>
      </c>
    </row>
    <row r="316" spans="1:15">
      <c r="A316" t="s">
        <v>1066</v>
      </c>
      <c r="B316" t="s">
        <v>377</v>
      </c>
      <c r="C316" t="s">
        <v>1597</v>
      </c>
      <c r="D316" t="s">
        <v>730</v>
      </c>
      <c r="L316" t="s">
        <v>1197</v>
      </c>
      <c r="M316" t="s">
        <v>1263</v>
      </c>
      <c r="N316" t="s">
        <v>1264</v>
      </c>
      <c r="O316" t="s">
        <v>1188</v>
      </c>
    </row>
    <row r="317" spans="1:15">
      <c r="A317" t="s">
        <v>2116</v>
      </c>
      <c r="B317" t="s">
        <v>317</v>
      </c>
      <c r="C317" t="s">
        <v>2118</v>
      </c>
      <c r="D317" t="s">
        <v>730</v>
      </c>
      <c r="L317" t="s">
        <v>874</v>
      </c>
      <c r="M317" t="s">
        <v>1569</v>
      </c>
      <c r="N317" t="s">
        <v>1570</v>
      </c>
      <c r="O317" t="s">
        <v>730</v>
      </c>
    </row>
    <row r="318" spans="1:15">
      <c r="A318" t="s">
        <v>2117</v>
      </c>
      <c r="B318" t="s">
        <v>317</v>
      </c>
      <c r="C318" t="s">
        <v>1598</v>
      </c>
      <c r="D318" t="s">
        <v>730</v>
      </c>
      <c r="L318" t="s">
        <v>1062</v>
      </c>
      <c r="M318" t="s">
        <v>1334</v>
      </c>
      <c r="N318" t="s">
        <v>1571</v>
      </c>
      <c r="O318" t="s">
        <v>730</v>
      </c>
    </row>
    <row r="319" spans="1:15">
      <c r="A319" t="s">
        <v>718</v>
      </c>
      <c r="B319" t="s">
        <v>2646</v>
      </c>
      <c r="C319" t="s">
        <v>1598</v>
      </c>
      <c r="D319" t="s">
        <v>4</v>
      </c>
      <c r="L319" t="s">
        <v>2391</v>
      </c>
      <c r="M319" t="s">
        <v>2628</v>
      </c>
      <c r="N319" t="s">
        <v>2629</v>
      </c>
      <c r="O319" t="s">
        <v>4</v>
      </c>
    </row>
    <row r="320" spans="1:15">
      <c r="A320" t="s">
        <v>719</v>
      </c>
      <c r="B320" t="s">
        <v>1599</v>
      </c>
      <c r="C320" t="s">
        <v>2647</v>
      </c>
      <c r="D320" t="s">
        <v>4</v>
      </c>
      <c r="L320" t="s">
        <v>2079</v>
      </c>
      <c r="M320" t="s">
        <v>2080</v>
      </c>
      <c r="N320" t="s">
        <v>2081</v>
      </c>
      <c r="O320" t="s">
        <v>4</v>
      </c>
    </row>
    <row r="321" spans="1:15">
      <c r="A321" t="s">
        <v>320</v>
      </c>
      <c r="B321" t="s">
        <v>321</v>
      </c>
      <c r="C321" t="s">
        <v>1308</v>
      </c>
      <c r="D321" t="s">
        <v>730</v>
      </c>
      <c r="L321" t="s">
        <v>634</v>
      </c>
      <c r="M321" t="s">
        <v>276</v>
      </c>
      <c r="N321" t="s">
        <v>1572</v>
      </c>
      <c r="O321" t="s">
        <v>730</v>
      </c>
    </row>
    <row r="322" spans="1:15">
      <c r="A322" t="s">
        <v>183</v>
      </c>
      <c r="B322" t="s">
        <v>1600</v>
      </c>
      <c r="C322" t="s">
        <v>1601</v>
      </c>
      <c r="D322" t="s">
        <v>730</v>
      </c>
      <c r="L322" t="s">
        <v>802</v>
      </c>
      <c r="M322" t="s">
        <v>421</v>
      </c>
      <c r="N322" t="s">
        <v>1573</v>
      </c>
      <c r="O322" t="s">
        <v>730</v>
      </c>
    </row>
    <row r="323" spans="1:15">
      <c r="A323" t="s">
        <v>2648</v>
      </c>
      <c r="B323" t="s">
        <v>522</v>
      </c>
      <c r="C323" t="s">
        <v>2649</v>
      </c>
      <c r="D323" t="s">
        <v>730</v>
      </c>
      <c r="L323" t="s">
        <v>1132</v>
      </c>
      <c r="M323" t="s">
        <v>1574</v>
      </c>
      <c r="N323" t="s">
        <v>1575</v>
      </c>
      <c r="O323" t="s">
        <v>730</v>
      </c>
    </row>
    <row r="324" spans="1:15">
      <c r="A324" t="s">
        <v>15</v>
      </c>
      <c r="B324" t="s">
        <v>1602</v>
      </c>
      <c r="C324" t="s">
        <v>1603</v>
      </c>
      <c r="D324" t="s">
        <v>730</v>
      </c>
      <c r="L324" t="s">
        <v>803</v>
      </c>
      <c r="M324" t="s">
        <v>1576</v>
      </c>
      <c r="N324" t="s">
        <v>1577</v>
      </c>
      <c r="O324" t="s">
        <v>730</v>
      </c>
    </row>
    <row r="325" spans="1:15">
      <c r="A325" t="s">
        <v>844</v>
      </c>
      <c r="B325" t="s">
        <v>2650</v>
      </c>
      <c r="C325" t="s">
        <v>1387</v>
      </c>
      <c r="D325" t="s">
        <v>730</v>
      </c>
      <c r="L325" t="s">
        <v>760</v>
      </c>
      <c r="M325" t="s">
        <v>450</v>
      </c>
      <c r="N325" t="s">
        <v>1578</v>
      </c>
      <c r="O325" t="s">
        <v>730</v>
      </c>
    </row>
    <row r="326" spans="1:15">
      <c r="A326" t="s">
        <v>324</v>
      </c>
      <c r="B326" t="s">
        <v>325</v>
      </c>
      <c r="C326" t="s">
        <v>1605</v>
      </c>
      <c r="D326" t="s">
        <v>730</v>
      </c>
      <c r="L326" t="s">
        <v>1133</v>
      </c>
      <c r="M326" t="s">
        <v>1480</v>
      </c>
      <c r="N326" t="s">
        <v>1579</v>
      </c>
      <c r="O326" t="s">
        <v>730</v>
      </c>
    </row>
    <row r="327" spans="1:15">
      <c r="A327" t="s">
        <v>864</v>
      </c>
      <c r="B327" t="s">
        <v>349</v>
      </c>
      <c r="C327" t="s">
        <v>1606</v>
      </c>
      <c r="D327" t="s">
        <v>730</v>
      </c>
      <c r="L327" t="s">
        <v>842</v>
      </c>
      <c r="M327" t="s">
        <v>2630</v>
      </c>
      <c r="N327" t="s">
        <v>1580</v>
      </c>
      <c r="O327" t="s">
        <v>730</v>
      </c>
    </row>
    <row r="328" spans="1:15">
      <c r="A328" t="s">
        <v>328</v>
      </c>
      <c r="B328" t="s">
        <v>329</v>
      </c>
      <c r="C328" t="s">
        <v>1607</v>
      </c>
      <c r="D328" t="s">
        <v>730</v>
      </c>
      <c r="L328" t="s">
        <v>717</v>
      </c>
      <c r="M328" t="s">
        <v>1581</v>
      </c>
      <c r="N328" t="s">
        <v>2631</v>
      </c>
      <c r="O328" t="s">
        <v>730</v>
      </c>
    </row>
    <row r="329" spans="1:15">
      <c r="A329" t="s">
        <v>332</v>
      </c>
      <c r="B329" t="s">
        <v>333</v>
      </c>
      <c r="C329" t="s">
        <v>1343</v>
      </c>
      <c r="D329" t="s">
        <v>730</v>
      </c>
      <c r="L329" t="s">
        <v>1063</v>
      </c>
      <c r="M329" t="s">
        <v>165</v>
      </c>
      <c r="N329" t="s">
        <v>1498</v>
      </c>
      <c r="O329" t="s">
        <v>730</v>
      </c>
    </row>
    <row r="330" spans="1:15">
      <c r="A330" t="s">
        <v>637</v>
      </c>
      <c r="B330" t="s">
        <v>1608</v>
      </c>
      <c r="C330" t="s">
        <v>1609</v>
      </c>
      <c r="D330" t="s">
        <v>730</v>
      </c>
      <c r="L330" t="s">
        <v>843</v>
      </c>
      <c r="M330" t="s">
        <v>1390</v>
      </c>
      <c r="N330" t="s">
        <v>1582</v>
      </c>
      <c r="O330" t="s">
        <v>730</v>
      </c>
    </row>
    <row r="331" spans="1:15">
      <c r="A331" t="s">
        <v>2136</v>
      </c>
      <c r="B331" t="s">
        <v>2651</v>
      </c>
      <c r="C331" t="s">
        <v>2652</v>
      </c>
      <c r="D331" t="s">
        <v>730</v>
      </c>
      <c r="L331" t="s">
        <v>286</v>
      </c>
      <c r="M331" t="s">
        <v>287</v>
      </c>
      <c r="N331" t="s">
        <v>1888</v>
      </c>
      <c r="O331" t="s">
        <v>730</v>
      </c>
    </row>
    <row r="332" spans="1:15">
      <c r="A332" t="s">
        <v>1171</v>
      </c>
      <c r="B332" t="s">
        <v>1512</v>
      </c>
      <c r="C332" t="s">
        <v>2474</v>
      </c>
      <c r="D332" t="s">
        <v>730</v>
      </c>
      <c r="L332" t="s">
        <v>804</v>
      </c>
      <c r="M332" t="s">
        <v>1322</v>
      </c>
      <c r="N332" t="s">
        <v>1583</v>
      </c>
      <c r="O332" t="s">
        <v>730</v>
      </c>
    </row>
    <row r="333" spans="1:15">
      <c r="A333" t="s">
        <v>281</v>
      </c>
      <c r="B333" t="s">
        <v>1610</v>
      </c>
      <c r="C333" t="s">
        <v>1611</v>
      </c>
      <c r="D333" t="s">
        <v>730</v>
      </c>
      <c r="L333" t="s">
        <v>207</v>
      </c>
      <c r="M333" t="s">
        <v>435</v>
      </c>
      <c r="N333" t="s">
        <v>1389</v>
      </c>
      <c r="O333" t="s">
        <v>730</v>
      </c>
    </row>
    <row r="334" spans="1:15">
      <c r="A334" t="s">
        <v>901</v>
      </c>
      <c r="B334" t="s">
        <v>1612</v>
      </c>
      <c r="C334" t="s">
        <v>1520</v>
      </c>
      <c r="D334" t="s">
        <v>730</v>
      </c>
      <c r="L334" t="s">
        <v>2227</v>
      </c>
      <c r="M334" t="s">
        <v>2632</v>
      </c>
      <c r="N334" t="s">
        <v>2633</v>
      </c>
      <c r="O334" t="s">
        <v>730</v>
      </c>
    </row>
    <row r="335" spans="1:15">
      <c r="A335" t="s">
        <v>1067</v>
      </c>
      <c r="B335" t="s">
        <v>1613</v>
      </c>
      <c r="C335" t="s">
        <v>1555</v>
      </c>
      <c r="D335" t="s">
        <v>730</v>
      </c>
      <c r="L335" t="s">
        <v>293</v>
      </c>
      <c r="M335" t="s">
        <v>294</v>
      </c>
      <c r="N335" t="s">
        <v>1584</v>
      </c>
      <c r="O335" t="s">
        <v>730</v>
      </c>
    </row>
    <row r="336" spans="1:15">
      <c r="A336" t="s">
        <v>638</v>
      </c>
      <c r="B336" t="s">
        <v>1614</v>
      </c>
      <c r="C336" t="s">
        <v>1615</v>
      </c>
      <c r="D336" t="s">
        <v>730</v>
      </c>
      <c r="L336" t="s">
        <v>2634</v>
      </c>
      <c r="M336" t="s">
        <v>1441</v>
      </c>
      <c r="N336" t="s">
        <v>2635</v>
      </c>
      <c r="O336" t="s">
        <v>730</v>
      </c>
    </row>
    <row r="337" spans="1:15">
      <c r="A337" t="s">
        <v>336</v>
      </c>
      <c r="B337" t="s">
        <v>337</v>
      </c>
      <c r="C337" t="s">
        <v>1616</v>
      </c>
      <c r="D337" t="s">
        <v>730</v>
      </c>
      <c r="L337" t="s">
        <v>297</v>
      </c>
      <c r="M337" t="s">
        <v>1349</v>
      </c>
      <c r="N337" t="s">
        <v>1317</v>
      </c>
      <c r="O337" t="s">
        <v>730</v>
      </c>
    </row>
    <row r="338" spans="1:15">
      <c r="A338" t="s">
        <v>2137</v>
      </c>
      <c r="B338" t="s">
        <v>2653</v>
      </c>
      <c r="C338" t="s">
        <v>2654</v>
      </c>
      <c r="D338" t="s">
        <v>730</v>
      </c>
      <c r="L338" t="s">
        <v>2134</v>
      </c>
      <c r="M338" t="s">
        <v>2636</v>
      </c>
      <c r="N338" t="s">
        <v>2637</v>
      </c>
      <c r="O338" t="s">
        <v>730</v>
      </c>
    </row>
    <row r="339" spans="1:15">
      <c r="A339" t="s">
        <v>339</v>
      </c>
      <c r="B339" t="s">
        <v>1585</v>
      </c>
      <c r="C339" t="s">
        <v>1454</v>
      </c>
      <c r="D339" t="s">
        <v>730</v>
      </c>
      <c r="L339" t="s">
        <v>301</v>
      </c>
      <c r="M339" t="s">
        <v>1585</v>
      </c>
      <c r="N339" t="s">
        <v>1367</v>
      </c>
      <c r="O339" t="s">
        <v>730</v>
      </c>
    </row>
    <row r="340" spans="1:15">
      <c r="A340" t="s">
        <v>341</v>
      </c>
      <c r="B340" t="s">
        <v>342</v>
      </c>
      <c r="C340" t="s">
        <v>1617</v>
      </c>
      <c r="D340" t="s">
        <v>730</v>
      </c>
      <c r="L340" t="s">
        <v>1198</v>
      </c>
      <c r="M340" t="s">
        <v>1265</v>
      </c>
      <c r="N340" t="s">
        <v>1256</v>
      </c>
      <c r="O340" t="s">
        <v>1188</v>
      </c>
    </row>
    <row r="341" spans="1:15">
      <c r="A341" t="s">
        <v>155</v>
      </c>
      <c r="B341" t="s">
        <v>1618</v>
      </c>
      <c r="C341" t="s">
        <v>1619</v>
      </c>
      <c r="D341" t="s">
        <v>730</v>
      </c>
      <c r="L341" t="s">
        <v>1199</v>
      </c>
      <c r="M341" t="s">
        <v>1265</v>
      </c>
      <c r="N341" t="s">
        <v>1256</v>
      </c>
      <c r="O341" t="s">
        <v>1188</v>
      </c>
    </row>
    <row r="342" spans="1:15">
      <c r="A342" t="s">
        <v>902</v>
      </c>
      <c r="B342" t="s">
        <v>1620</v>
      </c>
      <c r="C342" t="s">
        <v>1621</v>
      </c>
      <c r="D342" t="s">
        <v>730</v>
      </c>
      <c r="L342" t="s">
        <v>1863</v>
      </c>
      <c r="M342" t="s">
        <v>1266</v>
      </c>
      <c r="N342" t="s">
        <v>1267</v>
      </c>
      <c r="O342" t="s">
        <v>1188</v>
      </c>
    </row>
    <row r="343" spans="1:15">
      <c r="A343" t="s">
        <v>720</v>
      </c>
      <c r="B343" t="s">
        <v>1622</v>
      </c>
      <c r="C343" t="s">
        <v>2655</v>
      </c>
      <c r="D343" t="s">
        <v>730</v>
      </c>
      <c r="L343" t="s">
        <v>2320</v>
      </c>
      <c r="M343" t="s">
        <v>2321</v>
      </c>
      <c r="N343" t="s">
        <v>2322</v>
      </c>
      <c r="O343" t="s">
        <v>4</v>
      </c>
    </row>
    <row r="344" spans="1:15">
      <c r="A344" t="s">
        <v>903</v>
      </c>
      <c r="B344" t="s">
        <v>2656</v>
      </c>
      <c r="C344" t="s">
        <v>1623</v>
      </c>
      <c r="D344" t="s">
        <v>4</v>
      </c>
      <c r="L344" t="s">
        <v>304</v>
      </c>
      <c r="M344" t="s">
        <v>305</v>
      </c>
      <c r="N344" t="s">
        <v>1586</v>
      </c>
      <c r="O344" t="s">
        <v>730</v>
      </c>
    </row>
    <row r="345" spans="1:15">
      <c r="A345" t="s">
        <v>345</v>
      </c>
      <c r="B345" t="s">
        <v>1604</v>
      </c>
      <c r="C345" t="s">
        <v>1350</v>
      </c>
      <c r="D345" t="s">
        <v>730</v>
      </c>
      <c r="L345" t="s">
        <v>635</v>
      </c>
      <c r="M345" t="s">
        <v>309</v>
      </c>
      <c r="N345" t="s">
        <v>1561</v>
      </c>
      <c r="O345" t="s">
        <v>730</v>
      </c>
    </row>
    <row r="346" spans="1:15">
      <c r="A346" t="s">
        <v>1172</v>
      </c>
      <c r="B346" t="s">
        <v>1624</v>
      </c>
      <c r="C346" t="s">
        <v>1625</v>
      </c>
      <c r="D346" t="s">
        <v>730</v>
      </c>
      <c r="L346" t="s">
        <v>312</v>
      </c>
      <c r="M346" t="s">
        <v>313</v>
      </c>
      <c r="N346" t="s">
        <v>1587</v>
      </c>
      <c r="O346" t="s">
        <v>730</v>
      </c>
    </row>
    <row r="347" spans="1:15">
      <c r="A347" t="s">
        <v>845</v>
      </c>
      <c r="B347" t="s">
        <v>557</v>
      </c>
      <c r="C347" t="s">
        <v>1570</v>
      </c>
      <c r="D347" t="s">
        <v>730</v>
      </c>
      <c r="L347" t="s">
        <v>2497</v>
      </c>
      <c r="M347" t="s">
        <v>2638</v>
      </c>
      <c r="N347" t="s">
        <v>2639</v>
      </c>
      <c r="O347" t="s">
        <v>730</v>
      </c>
    </row>
    <row r="348" spans="1:15">
      <c r="A348" t="s">
        <v>639</v>
      </c>
      <c r="B348" t="s">
        <v>1626</v>
      </c>
      <c r="C348" t="s">
        <v>1627</v>
      </c>
      <c r="D348" t="s">
        <v>4</v>
      </c>
      <c r="L348" t="s">
        <v>805</v>
      </c>
      <c r="M348" t="s">
        <v>1588</v>
      </c>
      <c r="N348" t="s">
        <v>1589</v>
      </c>
      <c r="O348" t="s">
        <v>730</v>
      </c>
    </row>
    <row r="349" spans="1:15">
      <c r="A349" t="s">
        <v>348</v>
      </c>
      <c r="B349" t="s">
        <v>349</v>
      </c>
      <c r="C349" t="s">
        <v>1628</v>
      </c>
      <c r="D349" t="s">
        <v>730</v>
      </c>
      <c r="L349" t="s">
        <v>636</v>
      </c>
      <c r="M349" t="s">
        <v>1390</v>
      </c>
      <c r="N349" t="s">
        <v>1590</v>
      </c>
      <c r="O349" t="s">
        <v>730</v>
      </c>
    </row>
    <row r="350" spans="1:15">
      <c r="A350" t="s">
        <v>735</v>
      </c>
      <c r="B350" t="s">
        <v>1629</v>
      </c>
      <c r="C350" t="s">
        <v>1630</v>
      </c>
      <c r="D350" t="s">
        <v>4</v>
      </c>
      <c r="L350" t="s">
        <v>1916</v>
      </c>
      <c r="M350" t="s">
        <v>1254</v>
      </c>
      <c r="N350" t="s">
        <v>1917</v>
      </c>
      <c r="O350" t="s">
        <v>1188</v>
      </c>
    </row>
    <row r="351" spans="1:15">
      <c r="A351" t="s">
        <v>1889</v>
      </c>
      <c r="B351" t="s">
        <v>1604</v>
      </c>
      <c r="C351" t="s">
        <v>1890</v>
      </c>
      <c r="D351" t="s">
        <v>730</v>
      </c>
      <c r="L351" t="s">
        <v>187</v>
      </c>
      <c r="M351" t="s">
        <v>1591</v>
      </c>
      <c r="N351" t="s">
        <v>1592</v>
      </c>
      <c r="O351" t="s">
        <v>730</v>
      </c>
    </row>
    <row r="352" spans="1:15">
      <c r="A352" t="s">
        <v>640</v>
      </c>
      <c r="B352" t="s">
        <v>233</v>
      </c>
      <c r="C352" t="s">
        <v>1631</v>
      </c>
      <c r="D352" t="s">
        <v>730</v>
      </c>
      <c r="L352" t="s">
        <v>2414</v>
      </c>
      <c r="M352" t="s">
        <v>1282</v>
      </c>
      <c r="N352" t="s">
        <v>2828</v>
      </c>
      <c r="O352" t="s">
        <v>1188</v>
      </c>
    </row>
    <row r="353" spans="1:15">
      <c r="A353" t="s">
        <v>641</v>
      </c>
      <c r="B353" t="s">
        <v>1632</v>
      </c>
      <c r="C353" t="s">
        <v>1633</v>
      </c>
      <c r="D353" t="s">
        <v>730</v>
      </c>
      <c r="L353" t="s">
        <v>1918</v>
      </c>
      <c r="M353" t="s">
        <v>1290</v>
      </c>
      <c r="N353" t="s">
        <v>2832</v>
      </c>
      <c r="O353" t="s">
        <v>1188</v>
      </c>
    </row>
    <row r="354" spans="1:15">
      <c r="A354" t="s">
        <v>721</v>
      </c>
      <c r="B354" t="s">
        <v>283</v>
      </c>
      <c r="C354" t="s">
        <v>1634</v>
      </c>
      <c r="D354" t="s">
        <v>730</v>
      </c>
      <c r="L354" t="s">
        <v>761</v>
      </c>
      <c r="M354" t="s">
        <v>2640</v>
      </c>
      <c r="N354" t="s">
        <v>2641</v>
      </c>
      <c r="O354" t="s">
        <v>730</v>
      </c>
    </row>
    <row r="355" spans="1:15">
      <c r="A355" t="s">
        <v>1068</v>
      </c>
      <c r="B355" t="s">
        <v>1635</v>
      </c>
      <c r="C355" t="s">
        <v>2657</v>
      </c>
      <c r="D355" t="s">
        <v>4</v>
      </c>
      <c r="L355" t="s">
        <v>2082</v>
      </c>
      <c r="M355" t="s">
        <v>2833</v>
      </c>
      <c r="N355" t="s">
        <v>2834</v>
      </c>
      <c r="O355" t="s">
        <v>1188</v>
      </c>
    </row>
    <row r="356" spans="1:15">
      <c r="A356" t="s">
        <v>2228</v>
      </c>
      <c r="B356" t="s">
        <v>2658</v>
      </c>
      <c r="C356" t="s">
        <v>1760</v>
      </c>
      <c r="D356" t="s">
        <v>730</v>
      </c>
      <c r="L356" t="s">
        <v>2135</v>
      </c>
      <c r="M356" t="s">
        <v>446</v>
      </c>
      <c r="N356" t="s">
        <v>2642</v>
      </c>
      <c r="O356" t="s">
        <v>730</v>
      </c>
    </row>
    <row r="357" spans="1:15">
      <c r="A357" t="s">
        <v>722</v>
      </c>
      <c r="B357" t="s">
        <v>1636</v>
      </c>
      <c r="C357" t="s">
        <v>1637</v>
      </c>
      <c r="D357" t="s">
        <v>730</v>
      </c>
      <c r="L357" t="s">
        <v>2025</v>
      </c>
      <c r="M357" t="s">
        <v>2026</v>
      </c>
      <c r="N357" t="s">
        <v>1320</v>
      </c>
      <c r="O357" t="s">
        <v>730</v>
      </c>
    </row>
    <row r="358" spans="1:15">
      <c r="A358" t="s">
        <v>16</v>
      </c>
      <c r="B358" t="s">
        <v>321</v>
      </c>
      <c r="C358" t="s">
        <v>1638</v>
      </c>
      <c r="D358" t="s">
        <v>730</v>
      </c>
      <c r="L358" t="s">
        <v>1200</v>
      </c>
      <c r="M358" t="s">
        <v>1268</v>
      </c>
      <c r="N358" t="s">
        <v>2835</v>
      </c>
      <c r="O358" t="s">
        <v>1188</v>
      </c>
    </row>
    <row r="359" spans="1:15">
      <c r="A359" t="s">
        <v>351</v>
      </c>
      <c r="B359" t="s">
        <v>352</v>
      </c>
      <c r="C359" t="s">
        <v>1543</v>
      </c>
      <c r="D359" t="s">
        <v>730</v>
      </c>
      <c r="L359" t="s">
        <v>14</v>
      </c>
      <c r="M359" t="s">
        <v>1593</v>
      </c>
      <c r="N359" t="s">
        <v>1594</v>
      </c>
      <c r="O359" t="s">
        <v>730</v>
      </c>
    </row>
    <row r="360" spans="1:15">
      <c r="A360" t="s">
        <v>2659</v>
      </c>
      <c r="B360" t="s">
        <v>2660</v>
      </c>
      <c r="C360" t="s">
        <v>2661</v>
      </c>
      <c r="D360" t="s">
        <v>730</v>
      </c>
      <c r="L360" t="s">
        <v>1064</v>
      </c>
      <c r="M360" t="s">
        <v>435</v>
      </c>
      <c r="N360" t="s">
        <v>1595</v>
      </c>
      <c r="O360" t="s">
        <v>730</v>
      </c>
    </row>
    <row r="361" spans="1:15">
      <c r="A361" t="s">
        <v>2138</v>
      </c>
      <c r="B361" t="s">
        <v>554</v>
      </c>
      <c r="C361" t="s">
        <v>1667</v>
      </c>
      <c r="D361" t="s">
        <v>730</v>
      </c>
      <c r="L361" t="s">
        <v>2643</v>
      </c>
      <c r="M361" t="s">
        <v>2644</v>
      </c>
      <c r="N361" t="s">
        <v>2645</v>
      </c>
      <c r="O361" t="s">
        <v>4</v>
      </c>
    </row>
    <row r="362" spans="1:15">
      <c r="A362" t="s">
        <v>642</v>
      </c>
      <c r="B362" t="s">
        <v>309</v>
      </c>
      <c r="C362" t="s">
        <v>1561</v>
      </c>
      <c r="D362" t="s">
        <v>730</v>
      </c>
      <c r="L362" t="s">
        <v>1065</v>
      </c>
      <c r="M362" t="s">
        <v>1494</v>
      </c>
      <c r="N362" t="s">
        <v>1596</v>
      </c>
      <c r="O362" t="s">
        <v>730</v>
      </c>
    </row>
    <row r="363" spans="1:15">
      <c r="A363" t="s">
        <v>1069</v>
      </c>
      <c r="B363" t="s">
        <v>321</v>
      </c>
      <c r="C363" t="s">
        <v>1639</v>
      </c>
      <c r="D363" t="s">
        <v>730</v>
      </c>
      <c r="L363" t="s">
        <v>1066</v>
      </c>
      <c r="M363" t="s">
        <v>377</v>
      </c>
      <c r="N363" t="s">
        <v>1597</v>
      </c>
      <c r="O363" t="s">
        <v>730</v>
      </c>
    </row>
    <row r="364" spans="1:15">
      <c r="A364" t="s">
        <v>1134</v>
      </c>
      <c r="B364" t="s">
        <v>1591</v>
      </c>
      <c r="C364" t="s">
        <v>1640</v>
      </c>
      <c r="D364" t="s">
        <v>730</v>
      </c>
      <c r="L364" t="s">
        <v>2116</v>
      </c>
      <c r="M364" t="s">
        <v>317</v>
      </c>
      <c r="N364" t="s">
        <v>2118</v>
      </c>
      <c r="O364" t="s">
        <v>730</v>
      </c>
    </row>
    <row r="365" spans="1:15">
      <c r="A365" t="s">
        <v>1135</v>
      </c>
      <c r="B365" t="s">
        <v>471</v>
      </c>
      <c r="C365" t="s">
        <v>1641</v>
      </c>
      <c r="D365" t="s">
        <v>730</v>
      </c>
      <c r="L365" t="s">
        <v>2117</v>
      </c>
      <c r="M365" t="s">
        <v>317</v>
      </c>
      <c r="N365" t="s">
        <v>1598</v>
      </c>
      <c r="O365" t="s">
        <v>730</v>
      </c>
    </row>
    <row r="366" spans="1:15">
      <c r="A366" t="s">
        <v>1173</v>
      </c>
      <c r="B366" t="s">
        <v>2662</v>
      </c>
      <c r="C366" t="s">
        <v>2663</v>
      </c>
      <c r="D366" t="s">
        <v>730</v>
      </c>
      <c r="L366" t="s">
        <v>718</v>
      </c>
      <c r="M366" t="s">
        <v>2646</v>
      </c>
      <c r="N366" t="s">
        <v>1598</v>
      </c>
      <c r="O366" t="s">
        <v>4</v>
      </c>
    </row>
    <row r="367" spans="1:15">
      <c r="A367" t="s">
        <v>1136</v>
      </c>
      <c r="B367" t="s">
        <v>1642</v>
      </c>
      <c r="C367" t="s">
        <v>1643</v>
      </c>
      <c r="D367" t="s">
        <v>730</v>
      </c>
      <c r="L367" t="s">
        <v>719</v>
      </c>
      <c r="M367" t="s">
        <v>1599</v>
      </c>
      <c r="N367" t="s">
        <v>2647</v>
      </c>
      <c r="O367" t="s">
        <v>4</v>
      </c>
    </row>
    <row r="368" spans="1:15">
      <c r="A368" t="s">
        <v>643</v>
      </c>
      <c r="B368" t="s">
        <v>2664</v>
      </c>
      <c r="C368" t="s">
        <v>1644</v>
      </c>
      <c r="D368" t="s">
        <v>730</v>
      </c>
      <c r="L368" t="s">
        <v>1919</v>
      </c>
      <c r="M368" t="s">
        <v>2820</v>
      </c>
      <c r="N368" t="s">
        <v>2810</v>
      </c>
      <c r="O368" t="s">
        <v>1188</v>
      </c>
    </row>
    <row r="369" spans="1:15">
      <c r="A369" t="s">
        <v>736</v>
      </c>
      <c r="B369" t="s">
        <v>2665</v>
      </c>
      <c r="C369" t="s">
        <v>2666</v>
      </c>
      <c r="D369" t="s">
        <v>730</v>
      </c>
      <c r="L369" t="s">
        <v>320</v>
      </c>
      <c r="M369" t="s">
        <v>321</v>
      </c>
      <c r="N369" t="s">
        <v>1308</v>
      </c>
      <c r="O369" t="s">
        <v>730</v>
      </c>
    </row>
    <row r="370" spans="1:15">
      <c r="A370" t="s">
        <v>1137</v>
      </c>
      <c r="B370" t="s">
        <v>2667</v>
      </c>
      <c r="C370" t="s">
        <v>2475</v>
      </c>
      <c r="D370" t="s">
        <v>730</v>
      </c>
      <c r="L370" t="s">
        <v>183</v>
      </c>
      <c r="M370" t="s">
        <v>1600</v>
      </c>
      <c r="N370" t="s">
        <v>1601</v>
      </c>
      <c r="O370" t="s">
        <v>730</v>
      </c>
    </row>
    <row r="371" spans="1:15">
      <c r="A371" t="s">
        <v>365</v>
      </c>
      <c r="B371" t="s">
        <v>366</v>
      </c>
      <c r="C371" t="s">
        <v>1645</v>
      </c>
      <c r="D371" t="s">
        <v>730</v>
      </c>
      <c r="L371" t="s">
        <v>2648</v>
      </c>
      <c r="M371" t="s">
        <v>522</v>
      </c>
      <c r="N371" t="s">
        <v>2649</v>
      </c>
      <c r="O371" t="s">
        <v>730</v>
      </c>
    </row>
    <row r="372" spans="1:15">
      <c r="A372" t="s">
        <v>846</v>
      </c>
      <c r="B372" t="s">
        <v>1646</v>
      </c>
      <c r="C372" t="s">
        <v>1647</v>
      </c>
      <c r="D372" t="s">
        <v>730</v>
      </c>
      <c r="L372" t="s">
        <v>15</v>
      </c>
      <c r="M372" t="s">
        <v>1602</v>
      </c>
      <c r="N372" t="s">
        <v>1603</v>
      </c>
      <c r="O372" t="s">
        <v>730</v>
      </c>
    </row>
    <row r="373" spans="1:15">
      <c r="A373" t="s">
        <v>2392</v>
      </c>
      <c r="B373" t="s">
        <v>1746</v>
      </c>
      <c r="C373" t="s">
        <v>2668</v>
      </c>
      <c r="D373" t="s">
        <v>730</v>
      </c>
      <c r="L373" t="s">
        <v>844</v>
      </c>
      <c r="M373" t="s">
        <v>2650</v>
      </c>
      <c r="N373" t="s">
        <v>1387</v>
      </c>
      <c r="O373" t="s">
        <v>730</v>
      </c>
    </row>
    <row r="374" spans="1:15">
      <c r="A374" t="s">
        <v>1070</v>
      </c>
      <c r="B374" t="s">
        <v>1648</v>
      </c>
      <c r="C374" t="s">
        <v>1649</v>
      </c>
      <c r="D374" t="s">
        <v>730</v>
      </c>
      <c r="L374" t="s">
        <v>324</v>
      </c>
      <c r="M374" t="s">
        <v>325</v>
      </c>
      <c r="N374" t="s">
        <v>1605</v>
      </c>
      <c r="O374" t="s">
        <v>730</v>
      </c>
    </row>
    <row r="375" spans="1:15">
      <c r="A375" t="s">
        <v>904</v>
      </c>
      <c r="B375" t="s">
        <v>1650</v>
      </c>
      <c r="C375" t="s">
        <v>1651</v>
      </c>
      <c r="D375" t="s">
        <v>730</v>
      </c>
      <c r="L375" t="s">
        <v>864</v>
      </c>
      <c r="M375" t="s">
        <v>349</v>
      </c>
      <c r="N375" t="s">
        <v>1606</v>
      </c>
      <c r="O375" t="s">
        <v>730</v>
      </c>
    </row>
    <row r="376" spans="1:15">
      <c r="A376" t="s">
        <v>1174</v>
      </c>
      <c r="B376" t="s">
        <v>2669</v>
      </c>
      <c r="C376" t="s">
        <v>1547</v>
      </c>
      <c r="D376" t="s">
        <v>730</v>
      </c>
      <c r="L376" t="s">
        <v>1201</v>
      </c>
      <c r="M376" t="s">
        <v>1262</v>
      </c>
      <c r="N376" t="s">
        <v>1269</v>
      </c>
      <c r="O376" t="s">
        <v>1188</v>
      </c>
    </row>
    <row r="377" spans="1:15">
      <c r="A377" t="s">
        <v>2393</v>
      </c>
      <c r="B377" t="s">
        <v>2670</v>
      </c>
      <c r="C377" t="s">
        <v>2671</v>
      </c>
      <c r="D377" t="s">
        <v>4</v>
      </c>
      <c r="L377" t="s">
        <v>328</v>
      </c>
      <c r="M377" t="s">
        <v>329</v>
      </c>
      <c r="N377" t="s">
        <v>1607</v>
      </c>
      <c r="O377" t="s">
        <v>730</v>
      </c>
    </row>
    <row r="378" spans="1:15">
      <c r="A378" t="s">
        <v>2394</v>
      </c>
      <c r="B378" t="s">
        <v>1390</v>
      </c>
      <c r="C378" t="s">
        <v>2672</v>
      </c>
      <c r="D378" t="s">
        <v>730</v>
      </c>
      <c r="L378" t="s">
        <v>332</v>
      </c>
      <c r="M378" t="s">
        <v>333</v>
      </c>
      <c r="N378" t="s">
        <v>1343</v>
      </c>
      <c r="O378" t="s">
        <v>730</v>
      </c>
    </row>
    <row r="379" spans="1:15">
      <c r="A379" t="s">
        <v>17</v>
      </c>
      <c r="B379" t="s">
        <v>1652</v>
      </c>
      <c r="C379" t="s">
        <v>1653</v>
      </c>
      <c r="D379" t="s">
        <v>730</v>
      </c>
      <c r="L379" t="s">
        <v>637</v>
      </c>
      <c r="M379" t="s">
        <v>1608</v>
      </c>
      <c r="N379" t="s">
        <v>1609</v>
      </c>
      <c r="O379" t="s">
        <v>730</v>
      </c>
    </row>
    <row r="380" spans="1:15">
      <c r="A380" t="s">
        <v>2323</v>
      </c>
      <c r="B380" t="s">
        <v>1512</v>
      </c>
      <c r="C380" t="s">
        <v>2673</v>
      </c>
      <c r="D380" t="s">
        <v>730</v>
      </c>
      <c r="L380" t="s">
        <v>2136</v>
      </c>
      <c r="M380" t="s">
        <v>2651</v>
      </c>
      <c r="N380" t="s">
        <v>2652</v>
      </c>
      <c r="O380" t="s">
        <v>730</v>
      </c>
    </row>
    <row r="381" spans="1:15">
      <c r="A381" t="s">
        <v>2324</v>
      </c>
      <c r="B381" t="s">
        <v>1532</v>
      </c>
      <c r="C381" t="s">
        <v>2674</v>
      </c>
      <c r="D381" t="s">
        <v>730</v>
      </c>
      <c r="L381" t="s">
        <v>1171</v>
      </c>
      <c r="M381" t="s">
        <v>1512</v>
      </c>
      <c r="N381" t="s">
        <v>2474</v>
      </c>
      <c r="O381" t="s">
        <v>730</v>
      </c>
    </row>
    <row r="382" spans="1:15">
      <c r="A382" t="s">
        <v>2675</v>
      </c>
      <c r="B382" t="s">
        <v>2676</v>
      </c>
      <c r="C382" t="s">
        <v>2677</v>
      </c>
      <c r="D382" t="s">
        <v>730</v>
      </c>
      <c r="L382" t="s">
        <v>1920</v>
      </c>
      <c r="M382" t="s">
        <v>1292</v>
      </c>
      <c r="N382" t="s">
        <v>2836</v>
      </c>
      <c r="O382" t="s">
        <v>1188</v>
      </c>
    </row>
    <row r="383" spans="1:15">
      <c r="A383" t="s">
        <v>532</v>
      </c>
      <c r="B383" t="s">
        <v>257</v>
      </c>
      <c r="C383" t="s">
        <v>1654</v>
      </c>
      <c r="D383" t="s">
        <v>730</v>
      </c>
      <c r="L383" t="s">
        <v>281</v>
      </c>
      <c r="M383" t="s">
        <v>1610</v>
      </c>
      <c r="N383" t="s">
        <v>1611</v>
      </c>
      <c r="O383" t="s">
        <v>730</v>
      </c>
    </row>
    <row r="384" spans="1:15">
      <c r="A384" t="s">
        <v>723</v>
      </c>
      <c r="B384" t="s">
        <v>233</v>
      </c>
      <c r="C384" t="s">
        <v>1570</v>
      </c>
      <c r="D384" t="s">
        <v>730</v>
      </c>
      <c r="L384" t="s">
        <v>901</v>
      </c>
      <c r="M384" t="s">
        <v>1612</v>
      </c>
      <c r="N384" t="s">
        <v>1520</v>
      </c>
      <c r="O384" t="s">
        <v>730</v>
      </c>
    </row>
    <row r="385" spans="1:15">
      <c r="A385" t="s">
        <v>1071</v>
      </c>
      <c r="B385" t="s">
        <v>1655</v>
      </c>
      <c r="C385" t="s">
        <v>1656</v>
      </c>
      <c r="D385" t="s">
        <v>730</v>
      </c>
      <c r="L385" t="s">
        <v>1067</v>
      </c>
      <c r="M385" t="s">
        <v>1613</v>
      </c>
      <c r="N385" t="s">
        <v>1555</v>
      </c>
      <c r="O385" t="s">
        <v>730</v>
      </c>
    </row>
    <row r="386" spans="1:15">
      <c r="A386" t="s">
        <v>1072</v>
      </c>
      <c r="B386" t="s">
        <v>2678</v>
      </c>
      <c r="C386" t="s">
        <v>1657</v>
      </c>
      <c r="D386" t="s">
        <v>4</v>
      </c>
      <c r="L386" t="s">
        <v>638</v>
      </c>
      <c r="M386" t="s">
        <v>1614</v>
      </c>
      <c r="N386" t="s">
        <v>1615</v>
      </c>
      <c r="O386" t="s">
        <v>730</v>
      </c>
    </row>
    <row r="387" spans="1:15">
      <c r="A387" t="s">
        <v>2395</v>
      </c>
      <c r="B387" t="s">
        <v>2679</v>
      </c>
      <c r="C387" t="s">
        <v>2680</v>
      </c>
      <c r="D387" t="s">
        <v>730</v>
      </c>
      <c r="L387" t="s">
        <v>336</v>
      </c>
      <c r="M387" t="s">
        <v>337</v>
      </c>
      <c r="N387" t="s">
        <v>1616</v>
      </c>
      <c r="O387" t="s">
        <v>730</v>
      </c>
    </row>
    <row r="388" spans="1:15">
      <c r="A388" t="s">
        <v>2396</v>
      </c>
      <c r="B388" t="s">
        <v>2242</v>
      </c>
      <c r="C388" t="s">
        <v>1571</v>
      </c>
      <c r="D388" t="s">
        <v>730</v>
      </c>
      <c r="L388" t="s">
        <v>2137</v>
      </c>
      <c r="M388" t="s">
        <v>2653</v>
      </c>
      <c r="N388" t="s">
        <v>2654</v>
      </c>
      <c r="O388" t="s">
        <v>730</v>
      </c>
    </row>
    <row r="389" spans="1:15">
      <c r="A389" t="s">
        <v>1073</v>
      </c>
      <c r="B389" t="s">
        <v>309</v>
      </c>
      <c r="C389" t="s">
        <v>1460</v>
      </c>
      <c r="D389" t="s">
        <v>730</v>
      </c>
      <c r="L389" t="s">
        <v>2837</v>
      </c>
      <c r="M389" t="s">
        <v>2838</v>
      </c>
      <c r="N389" t="s">
        <v>2839</v>
      </c>
      <c r="O389" t="s">
        <v>1188</v>
      </c>
    </row>
    <row r="390" spans="1:15">
      <c r="A390" t="s">
        <v>762</v>
      </c>
      <c r="B390" t="s">
        <v>553</v>
      </c>
      <c r="C390" t="s">
        <v>1658</v>
      </c>
      <c r="D390" t="s">
        <v>730</v>
      </c>
      <c r="L390" t="s">
        <v>339</v>
      </c>
      <c r="M390" t="s">
        <v>1585</v>
      </c>
      <c r="N390" t="s">
        <v>1454</v>
      </c>
      <c r="O390" t="s">
        <v>730</v>
      </c>
    </row>
    <row r="391" spans="1:15">
      <c r="A391" t="s">
        <v>303</v>
      </c>
      <c r="B391" t="s">
        <v>1659</v>
      </c>
      <c r="C391" t="s">
        <v>2027</v>
      </c>
      <c r="D391" t="s">
        <v>730</v>
      </c>
      <c r="L391" t="s">
        <v>341</v>
      </c>
      <c r="M391" t="s">
        <v>342</v>
      </c>
      <c r="N391" t="s">
        <v>1617</v>
      </c>
      <c r="O391" t="s">
        <v>730</v>
      </c>
    </row>
    <row r="392" spans="1:15">
      <c r="A392" t="s">
        <v>18</v>
      </c>
      <c r="B392" t="s">
        <v>233</v>
      </c>
      <c r="C392" t="s">
        <v>1660</v>
      </c>
      <c r="D392" t="s">
        <v>730</v>
      </c>
      <c r="L392" t="s">
        <v>155</v>
      </c>
      <c r="M392" t="s">
        <v>1618</v>
      </c>
      <c r="N392" t="s">
        <v>1619</v>
      </c>
      <c r="O392" t="s">
        <v>730</v>
      </c>
    </row>
    <row r="393" spans="1:15">
      <c r="A393" t="s">
        <v>1074</v>
      </c>
      <c r="B393" t="s">
        <v>1661</v>
      </c>
      <c r="C393" t="s">
        <v>1662</v>
      </c>
      <c r="D393" t="s">
        <v>4</v>
      </c>
      <c r="L393" t="s">
        <v>902</v>
      </c>
      <c r="M393" t="s">
        <v>1620</v>
      </c>
      <c r="N393" t="s">
        <v>1621</v>
      </c>
      <c r="O393" t="s">
        <v>730</v>
      </c>
    </row>
    <row r="394" spans="1:15">
      <c r="A394" t="s">
        <v>2397</v>
      </c>
      <c r="B394" t="s">
        <v>1429</v>
      </c>
      <c r="C394" t="s">
        <v>2398</v>
      </c>
      <c r="D394" t="s">
        <v>730</v>
      </c>
      <c r="L394" t="s">
        <v>720</v>
      </c>
      <c r="M394" t="s">
        <v>1622</v>
      </c>
      <c r="N394" t="s">
        <v>2655</v>
      </c>
      <c r="O394" t="s">
        <v>730</v>
      </c>
    </row>
    <row r="395" spans="1:15">
      <c r="A395" t="s">
        <v>847</v>
      </c>
      <c r="B395" t="s">
        <v>1663</v>
      </c>
      <c r="C395" t="s">
        <v>1664</v>
      </c>
      <c r="D395" t="s">
        <v>730</v>
      </c>
      <c r="L395" t="s">
        <v>1864</v>
      </c>
      <c r="M395" t="s">
        <v>2840</v>
      </c>
      <c r="N395" t="s">
        <v>2841</v>
      </c>
      <c r="O395" t="s">
        <v>1188</v>
      </c>
    </row>
    <row r="396" spans="1:15">
      <c r="A396" t="s">
        <v>19</v>
      </c>
      <c r="B396" t="s">
        <v>428</v>
      </c>
      <c r="C396" t="s">
        <v>1665</v>
      </c>
      <c r="D396" t="s">
        <v>730</v>
      </c>
      <c r="L396" t="s">
        <v>903</v>
      </c>
      <c r="M396" t="s">
        <v>2656</v>
      </c>
      <c r="N396" t="s">
        <v>1623</v>
      </c>
      <c r="O396" t="s">
        <v>4</v>
      </c>
    </row>
    <row r="397" spans="1:15">
      <c r="A397" t="s">
        <v>875</v>
      </c>
      <c r="B397" t="s">
        <v>290</v>
      </c>
      <c r="C397" t="s">
        <v>1666</v>
      </c>
      <c r="D397" t="s">
        <v>730</v>
      </c>
      <c r="L397" t="s">
        <v>345</v>
      </c>
      <c r="M397" t="s">
        <v>1604</v>
      </c>
      <c r="N397" t="s">
        <v>1350</v>
      </c>
      <c r="O397" t="s">
        <v>730</v>
      </c>
    </row>
    <row r="398" spans="1:15">
      <c r="A398" t="s">
        <v>1075</v>
      </c>
      <c r="B398" t="s">
        <v>1366</v>
      </c>
      <c r="C398" t="s">
        <v>1667</v>
      </c>
      <c r="D398" t="s">
        <v>730</v>
      </c>
      <c r="L398" t="s">
        <v>1172</v>
      </c>
      <c r="M398" t="s">
        <v>1624</v>
      </c>
      <c r="N398" t="s">
        <v>1625</v>
      </c>
      <c r="O398" t="s">
        <v>730</v>
      </c>
    </row>
    <row r="399" spans="1:15">
      <c r="A399" t="s">
        <v>20</v>
      </c>
      <c r="B399" t="s">
        <v>1342</v>
      </c>
      <c r="C399" t="s">
        <v>1668</v>
      </c>
      <c r="D399" t="s">
        <v>730</v>
      </c>
      <c r="L399" t="s">
        <v>1921</v>
      </c>
      <c r="M399" t="s">
        <v>1290</v>
      </c>
      <c r="N399" t="s">
        <v>2829</v>
      </c>
      <c r="O399" t="s">
        <v>1188</v>
      </c>
    </row>
    <row r="400" spans="1:15">
      <c r="A400" t="s">
        <v>2028</v>
      </c>
      <c r="B400" t="s">
        <v>317</v>
      </c>
      <c r="C400" t="s">
        <v>2029</v>
      </c>
      <c r="D400" t="s">
        <v>730</v>
      </c>
      <c r="L400" t="s">
        <v>845</v>
      </c>
      <c r="M400" t="s">
        <v>557</v>
      </c>
      <c r="N400" t="s">
        <v>1570</v>
      </c>
      <c r="O400" t="s">
        <v>730</v>
      </c>
    </row>
    <row r="401" spans="1:15">
      <c r="A401" t="s">
        <v>1076</v>
      </c>
      <c r="B401" t="s">
        <v>554</v>
      </c>
      <c r="C401" t="s">
        <v>1669</v>
      </c>
      <c r="D401" t="s">
        <v>730</v>
      </c>
      <c r="L401" t="s">
        <v>639</v>
      </c>
      <c r="M401" t="s">
        <v>1626</v>
      </c>
      <c r="N401" t="s">
        <v>1627</v>
      </c>
      <c r="O401" t="s">
        <v>4</v>
      </c>
    </row>
    <row r="402" spans="1:15">
      <c r="A402" t="s">
        <v>763</v>
      </c>
      <c r="B402" t="s">
        <v>1564</v>
      </c>
      <c r="C402" t="s">
        <v>1670</v>
      </c>
      <c r="D402" t="s">
        <v>730</v>
      </c>
      <c r="L402" t="s">
        <v>348</v>
      </c>
      <c r="M402" t="s">
        <v>349</v>
      </c>
      <c r="N402" t="s">
        <v>1628</v>
      </c>
      <c r="O402" t="s">
        <v>730</v>
      </c>
    </row>
    <row r="403" spans="1:15">
      <c r="A403" t="s">
        <v>848</v>
      </c>
      <c r="B403" t="s">
        <v>1519</v>
      </c>
      <c r="C403" t="s">
        <v>1336</v>
      </c>
      <c r="D403" t="s">
        <v>730</v>
      </c>
      <c r="L403" t="s">
        <v>1922</v>
      </c>
      <c r="M403" t="s">
        <v>2842</v>
      </c>
      <c r="N403" t="s">
        <v>2843</v>
      </c>
      <c r="O403" t="s">
        <v>1188</v>
      </c>
    </row>
    <row r="404" spans="1:15">
      <c r="A404" t="s">
        <v>1077</v>
      </c>
      <c r="B404" t="s">
        <v>1564</v>
      </c>
      <c r="C404" t="s">
        <v>1671</v>
      </c>
      <c r="D404" t="s">
        <v>730</v>
      </c>
      <c r="L404" t="s">
        <v>735</v>
      </c>
      <c r="M404" t="s">
        <v>1629</v>
      </c>
      <c r="N404" t="s">
        <v>1630</v>
      </c>
      <c r="O404" t="s">
        <v>4</v>
      </c>
    </row>
    <row r="405" spans="1:15">
      <c r="A405" t="s">
        <v>373</v>
      </c>
      <c r="B405" t="s">
        <v>374</v>
      </c>
      <c r="C405" t="s">
        <v>1672</v>
      </c>
      <c r="D405" t="s">
        <v>730</v>
      </c>
      <c r="L405" t="s">
        <v>1889</v>
      </c>
      <c r="M405" t="s">
        <v>1604</v>
      </c>
      <c r="N405" t="s">
        <v>1890</v>
      </c>
      <c r="O405" t="s">
        <v>730</v>
      </c>
    </row>
    <row r="406" spans="1:15">
      <c r="A406" t="s">
        <v>1078</v>
      </c>
      <c r="B406" t="s">
        <v>1673</v>
      </c>
      <c r="C406" t="s">
        <v>1425</v>
      </c>
      <c r="D406" t="s">
        <v>4</v>
      </c>
      <c r="L406" t="s">
        <v>640</v>
      </c>
      <c r="M406" t="s">
        <v>233</v>
      </c>
      <c r="N406" t="s">
        <v>1631</v>
      </c>
      <c r="O406" t="s">
        <v>730</v>
      </c>
    </row>
    <row r="407" spans="1:15">
      <c r="A407" t="s">
        <v>2030</v>
      </c>
      <c r="B407" t="s">
        <v>2681</v>
      </c>
      <c r="C407" t="s">
        <v>2682</v>
      </c>
      <c r="D407" t="s">
        <v>730</v>
      </c>
      <c r="L407" t="s">
        <v>641</v>
      </c>
      <c r="M407" t="s">
        <v>1632</v>
      </c>
      <c r="N407" t="s">
        <v>1633</v>
      </c>
      <c r="O407" t="s">
        <v>730</v>
      </c>
    </row>
    <row r="408" spans="1:15">
      <c r="A408" t="s">
        <v>2031</v>
      </c>
      <c r="B408" t="s">
        <v>2032</v>
      </c>
      <c r="C408" t="s">
        <v>2033</v>
      </c>
      <c r="D408" t="s">
        <v>730</v>
      </c>
      <c r="L408" t="s">
        <v>721</v>
      </c>
      <c r="M408" t="s">
        <v>283</v>
      </c>
      <c r="N408" t="s">
        <v>1634</v>
      </c>
      <c r="O408" t="s">
        <v>730</v>
      </c>
    </row>
    <row r="409" spans="1:15">
      <c r="A409" t="s">
        <v>2683</v>
      </c>
      <c r="B409" t="s">
        <v>161</v>
      </c>
      <c r="C409" t="s">
        <v>2684</v>
      </c>
      <c r="D409" t="s">
        <v>730</v>
      </c>
      <c r="L409" t="s">
        <v>1923</v>
      </c>
      <c r="M409" t="s">
        <v>2844</v>
      </c>
      <c r="N409" t="s">
        <v>2845</v>
      </c>
      <c r="O409" t="s">
        <v>1188</v>
      </c>
    </row>
    <row r="410" spans="1:15">
      <c r="A410" t="s">
        <v>1079</v>
      </c>
      <c r="B410" t="s">
        <v>2685</v>
      </c>
      <c r="C410" t="s">
        <v>2686</v>
      </c>
      <c r="D410" t="s">
        <v>4</v>
      </c>
      <c r="L410" t="s">
        <v>1068</v>
      </c>
      <c r="M410" t="s">
        <v>1635</v>
      </c>
      <c r="N410" t="s">
        <v>2657</v>
      </c>
      <c r="O410" t="s">
        <v>4</v>
      </c>
    </row>
    <row r="411" spans="1:15">
      <c r="A411" t="s">
        <v>884</v>
      </c>
      <c r="B411" t="s">
        <v>1556</v>
      </c>
      <c r="C411" t="s">
        <v>1676</v>
      </c>
      <c r="D411" t="s">
        <v>730</v>
      </c>
      <c r="L411" t="s">
        <v>1202</v>
      </c>
      <c r="M411" t="s">
        <v>1254</v>
      </c>
      <c r="N411" t="s">
        <v>2846</v>
      </c>
      <c r="O411" t="s">
        <v>1188</v>
      </c>
    </row>
    <row r="412" spans="1:15">
      <c r="A412" t="s">
        <v>737</v>
      </c>
      <c r="B412" t="s">
        <v>1677</v>
      </c>
      <c r="C412" t="s">
        <v>1678</v>
      </c>
      <c r="D412" t="s">
        <v>730</v>
      </c>
      <c r="L412" t="s">
        <v>2228</v>
      </c>
      <c r="M412" t="s">
        <v>2658</v>
      </c>
      <c r="N412" t="s">
        <v>1760</v>
      </c>
      <c r="O412" t="s">
        <v>730</v>
      </c>
    </row>
    <row r="413" spans="1:15">
      <c r="A413" t="s">
        <v>1080</v>
      </c>
      <c r="B413" t="s">
        <v>1679</v>
      </c>
      <c r="C413" t="s">
        <v>1680</v>
      </c>
      <c r="D413" t="s">
        <v>730</v>
      </c>
      <c r="L413" t="s">
        <v>722</v>
      </c>
      <c r="M413" t="s">
        <v>1636</v>
      </c>
      <c r="N413" t="s">
        <v>1637</v>
      </c>
      <c r="O413" t="s">
        <v>730</v>
      </c>
    </row>
    <row r="414" spans="1:15">
      <c r="A414" t="s">
        <v>2399</v>
      </c>
      <c r="B414" t="s">
        <v>1838</v>
      </c>
      <c r="C414" t="s">
        <v>2687</v>
      </c>
      <c r="D414" t="s">
        <v>730</v>
      </c>
      <c r="L414" t="s">
        <v>16</v>
      </c>
      <c r="M414" t="s">
        <v>321</v>
      </c>
      <c r="N414" t="s">
        <v>1638</v>
      </c>
      <c r="O414" t="s">
        <v>730</v>
      </c>
    </row>
    <row r="415" spans="1:15">
      <c r="A415" t="s">
        <v>738</v>
      </c>
      <c r="B415" t="s">
        <v>257</v>
      </c>
      <c r="C415" t="s">
        <v>1681</v>
      </c>
      <c r="D415" t="s">
        <v>730</v>
      </c>
      <c r="L415" t="s">
        <v>351</v>
      </c>
      <c r="M415" t="s">
        <v>352</v>
      </c>
      <c r="N415" t="s">
        <v>1543</v>
      </c>
      <c r="O415" t="s">
        <v>730</v>
      </c>
    </row>
    <row r="416" spans="1:15">
      <c r="A416" t="s">
        <v>849</v>
      </c>
      <c r="B416" t="s">
        <v>2688</v>
      </c>
      <c r="C416" t="s">
        <v>2689</v>
      </c>
      <c r="D416" t="s">
        <v>4</v>
      </c>
      <c r="L416" t="s">
        <v>2659</v>
      </c>
      <c r="M416" t="s">
        <v>2660</v>
      </c>
      <c r="N416" t="s">
        <v>2661</v>
      </c>
      <c r="O416" t="s">
        <v>730</v>
      </c>
    </row>
    <row r="417" spans="1:15">
      <c r="A417" t="s">
        <v>1081</v>
      </c>
      <c r="B417" t="s">
        <v>556</v>
      </c>
      <c r="C417" t="s">
        <v>1305</v>
      </c>
      <c r="D417" t="s">
        <v>730</v>
      </c>
      <c r="L417" t="s">
        <v>1924</v>
      </c>
      <c r="M417" t="s">
        <v>2847</v>
      </c>
      <c r="N417" t="s">
        <v>2848</v>
      </c>
      <c r="O417" t="s">
        <v>1188</v>
      </c>
    </row>
    <row r="418" spans="1:15">
      <c r="A418" t="s">
        <v>764</v>
      </c>
      <c r="B418" t="s">
        <v>522</v>
      </c>
      <c r="C418" t="s">
        <v>1598</v>
      </c>
      <c r="D418" t="s">
        <v>730</v>
      </c>
      <c r="L418" t="s">
        <v>2138</v>
      </c>
      <c r="M418" t="s">
        <v>554</v>
      </c>
      <c r="N418" t="s">
        <v>1667</v>
      </c>
      <c r="O418" t="s">
        <v>730</v>
      </c>
    </row>
    <row r="419" spans="1:15">
      <c r="A419" t="s">
        <v>1082</v>
      </c>
      <c r="B419" t="s">
        <v>2690</v>
      </c>
      <c r="C419" t="s">
        <v>1682</v>
      </c>
      <c r="D419" t="s">
        <v>4</v>
      </c>
      <c r="L419" t="s">
        <v>642</v>
      </c>
      <c r="M419" t="s">
        <v>309</v>
      </c>
      <c r="N419" t="s">
        <v>1561</v>
      </c>
      <c r="O419" t="s">
        <v>730</v>
      </c>
    </row>
    <row r="420" spans="1:15">
      <c r="A420" t="s">
        <v>644</v>
      </c>
      <c r="B420" t="s">
        <v>1683</v>
      </c>
      <c r="C420" t="s">
        <v>2691</v>
      </c>
      <c r="D420" t="s">
        <v>4</v>
      </c>
      <c r="L420" t="s">
        <v>1069</v>
      </c>
      <c r="M420" t="s">
        <v>321</v>
      </c>
      <c r="N420" t="s">
        <v>1639</v>
      </c>
      <c r="O420" t="s">
        <v>730</v>
      </c>
    </row>
    <row r="421" spans="1:15">
      <c r="A421" t="s">
        <v>1175</v>
      </c>
      <c r="B421" t="s">
        <v>1318</v>
      </c>
      <c r="C421" t="s">
        <v>1684</v>
      </c>
      <c r="D421" t="s">
        <v>730</v>
      </c>
      <c r="L421" t="s">
        <v>1925</v>
      </c>
      <c r="M421" t="s">
        <v>2849</v>
      </c>
      <c r="N421" t="s">
        <v>1304</v>
      </c>
      <c r="O421" t="s">
        <v>1188</v>
      </c>
    </row>
    <row r="422" spans="1:15">
      <c r="A422" t="s">
        <v>384</v>
      </c>
      <c r="B422" t="s">
        <v>385</v>
      </c>
      <c r="C422" t="s">
        <v>1660</v>
      </c>
      <c r="D422" t="s">
        <v>730</v>
      </c>
      <c r="L422" t="s">
        <v>1134</v>
      </c>
      <c r="M422" t="s">
        <v>1591</v>
      </c>
      <c r="N422" t="s">
        <v>1640</v>
      </c>
      <c r="O422" t="s">
        <v>730</v>
      </c>
    </row>
    <row r="423" spans="1:15">
      <c r="A423" t="s">
        <v>885</v>
      </c>
      <c r="B423" t="s">
        <v>1685</v>
      </c>
      <c r="C423" t="s">
        <v>2692</v>
      </c>
      <c r="D423" t="s">
        <v>730</v>
      </c>
      <c r="L423" t="s">
        <v>1135</v>
      </c>
      <c r="M423" t="s">
        <v>471</v>
      </c>
      <c r="N423" t="s">
        <v>1641</v>
      </c>
      <c r="O423" t="s">
        <v>730</v>
      </c>
    </row>
    <row r="424" spans="1:15">
      <c r="A424" t="s">
        <v>739</v>
      </c>
      <c r="B424" t="s">
        <v>1686</v>
      </c>
      <c r="C424" t="s">
        <v>1687</v>
      </c>
      <c r="D424" t="s">
        <v>4</v>
      </c>
      <c r="L424" t="s">
        <v>1173</v>
      </c>
      <c r="M424" t="s">
        <v>2662</v>
      </c>
      <c r="N424" t="s">
        <v>2663</v>
      </c>
      <c r="O424" t="s">
        <v>730</v>
      </c>
    </row>
    <row r="425" spans="1:15">
      <c r="A425" t="s">
        <v>392</v>
      </c>
      <c r="B425" t="s">
        <v>1349</v>
      </c>
      <c r="C425" t="s">
        <v>1645</v>
      </c>
      <c r="D425" t="s">
        <v>730</v>
      </c>
      <c r="L425" t="s">
        <v>1203</v>
      </c>
      <c r="M425" t="s">
        <v>1265</v>
      </c>
      <c r="N425" t="s">
        <v>1271</v>
      </c>
      <c r="O425" t="s">
        <v>1188</v>
      </c>
    </row>
    <row r="426" spans="1:15">
      <c r="A426" t="s">
        <v>2400</v>
      </c>
      <c r="B426" t="s">
        <v>270</v>
      </c>
      <c r="C426" t="s">
        <v>1350</v>
      </c>
      <c r="D426" t="s">
        <v>730</v>
      </c>
      <c r="L426" t="s">
        <v>1136</v>
      </c>
      <c r="M426" t="s">
        <v>1642</v>
      </c>
      <c r="N426" t="s">
        <v>1643</v>
      </c>
      <c r="O426" t="s">
        <v>730</v>
      </c>
    </row>
    <row r="427" spans="1:15">
      <c r="A427" t="s">
        <v>645</v>
      </c>
      <c r="B427" t="s">
        <v>1551</v>
      </c>
      <c r="C427" t="s">
        <v>1688</v>
      </c>
      <c r="D427" t="s">
        <v>730</v>
      </c>
      <c r="L427" t="s">
        <v>1204</v>
      </c>
      <c r="M427" t="s">
        <v>1272</v>
      </c>
      <c r="N427" t="s">
        <v>1273</v>
      </c>
      <c r="O427" t="s">
        <v>1188</v>
      </c>
    </row>
    <row r="428" spans="1:15">
      <c r="A428" t="s">
        <v>2693</v>
      </c>
      <c r="B428" t="s">
        <v>2694</v>
      </c>
      <c r="C428" t="s">
        <v>1360</v>
      </c>
      <c r="D428" t="s">
        <v>730</v>
      </c>
      <c r="L428" t="s">
        <v>643</v>
      </c>
      <c r="M428" t="s">
        <v>2664</v>
      </c>
      <c r="N428" t="s">
        <v>1644</v>
      </c>
      <c r="O428" t="s">
        <v>730</v>
      </c>
    </row>
    <row r="429" spans="1:15">
      <c r="A429" t="s">
        <v>886</v>
      </c>
      <c r="B429" t="s">
        <v>1689</v>
      </c>
      <c r="C429" t="s">
        <v>1312</v>
      </c>
      <c r="D429" t="s">
        <v>730</v>
      </c>
      <c r="L429" t="s">
        <v>736</v>
      </c>
      <c r="M429" t="s">
        <v>2665</v>
      </c>
      <c r="N429" t="s">
        <v>2666</v>
      </c>
      <c r="O429" t="s">
        <v>730</v>
      </c>
    </row>
    <row r="430" spans="1:15">
      <c r="A430" t="s">
        <v>2695</v>
      </c>
      <c r="B430" t="s">
        <v>2696</v>
      </c>
      <c r="C430" t="s">
        <v>2697</v>
      </c>
      <c r="D430" t="s">
        <v>730</v>
      </c>
      <c r="L430" t="s">
        <v>1137</v>
      </c>
      <c r="M430" t="s">
        <v>2667</v>
      </c>
      <c r="N430" t="s">
        <v>2475</v>
      </c>
      <c r="O430" t="s">
        <v>730</v>
      </c>
    </row>
    <row r="431" spans="1:15">
      <c r="A431" t="s">
        <v>646</v>
      </c>
      <c r="B431" t="s">
        <v>2698</v>
      </c>
      <c r="C431" t="s">
        <v>2699</v>
      </c>
      <c r="D431" t="s">
        <v>4</v>
      </c>
      <c r="L431" t="s">
        <v>365</v>
      </c>
      <c r="M431" t="s">
        <v>366</v>
      </c>
      <c r="N431" t="s">
        <v>1645</v>
      </c>
      <c r="O431" t="s">
        <v>730</v>
      </c>
    </row>
    <row r="432" spans="1:15">
      <c r="A432" t="s">
        <v>905</v>
      </c>
      <c r="B432" t="s">
        <v>1512</v>
      </c>
      <c r="C432" t="s">
        <v>1690</v>
      </c>
      <c r="D432" t="s">
        <v>730</v>
      </c>
      <c r="L432" t="s">
        <v>846</v>
      </c>
      <c r="M432" t="s">
        <v>1646</v>
      </c>
      <c r="N432" t="s">
        <v>1647</v>
      </c>
      <c r="O432" t="s">
        <v>730</v>
      </c>
    </row>
    <row r="433" spans="1:15">
      <c r="A433" t="s">
        <v>647</v>
      </c>
      <c r="B433" t="s">
        <v>2700</v>
      </c>
      <c r="C433" t="s">
        <v>1691</v>
      </c>
      <c r="D433" t="s">
        <v>730</v>
      </c>
      <c r="L433" t="s">
        <v>2392</v>
      </c>
      <c r="M433" t="s">
        <v>1746</v>
      </c>
      <c r="N433" t="s">
        <v>2668</v>
      </c>
      <c r="O433" t="s">
        <v>730</v>
      </c>
    </row>
    <row r="434" spans="1:15">
      <c r="A434" t="s">
        <v>648</v>
      </c>
      <c r="B434" t="s">
        <v>221</v>
      </c>
      <c r="C434" t="s">
        <v>1582</v>
      </c>
      <c r="D434" t="s">
        <v>730</v>
      </c>
      <c r="L434" t="s">
        <v>1070</v>
      </c>
      <c r="M434" t="s">
        <v>1648</v>
      </c>
      <c r="N434" t="s">
        <v>1649</v>
      </c>
      <c r="O434" t="s">
        <v>730</v>
      </c>
    </row>
    <row r="435" spans="1:15">
      <c r="A435" t="s">
        <v>806</v>
      </c>
      <c r="B435" t="s">
        <v>1692</v>
      </c>
      <c r="C435" t="s">
        <v>1693</v>
      </c>
      <c r="D435" t="s">
        <v>730</v>
      </c>
      <c r="L435" t="s">
        <v>904</v>
      </c>
      <c r="M435" t="s">
        <v>1650</v>
      </c>
      <c r="N435" t="s">
        <v>1651</v>
      </c>
      <c r="O435" t="s">
        <v>730</v>
      </c>
    </row>
    <row r="436" spans="1:15">
      <c r="A436" t="s">
        <v>1083</v>
      </c>
      <c r="B436" t="s">
        <v>1694</v>
      </c>
      <c r="C436" t="s">
        <v>1447</v>
      </c>
      <c r="D436" t="s">
        <v>730</v>
      </c>
      <c r="L436" t="s">
        <v>1174</v>
      </c>
      <c r="M436" t="s">
        <v>2669</v>
      </c>
      <c r="N436" t="s">
        <v>1547</v>
      </c>
      <c r="O436" t="s">
        <v>730</v>
      </c>
    </row>
    <row r="437" spans="1:15">
      <c r="A437" t="s">
        <v>850</v>
      </c>
      <c r="B437" t="s">
        <v>1695</v>
      </c>
      <c r="C437" t="s">
        <v>1310</v>
      </c>
      <c r="D437" t="s">
        <v>730</v>
      </c>
      <c r="L437" t="s">
        <v>2393</v>
      </c>
      <c r="M437" t="s">
        <v>2670</v>
      </c>
      <c r="N437" t="s">
        <v>2671</v>
      </c>
      <c r="O437" t="s">
        <v>4</v>
      </c>
    </row>
    <row r="438" spans="1:15">
      <c r="A438" t="s">
        <v>740</v>
      </c>
      <c r="B438" t="s">
        <v>1696</v>
      </c>
      <c r="C438" t="s">
        <v>1697</v>
      </c>
      <c r="D438" t="s">
        <v>4</v>
      </c>
      <c r="L438" t="s">
        <v>2394</v>
      </c>
      <c r="M438" t="s">
        <v>1390</v>
      </c>
      <c r="N438" t="s">
        <v>2672</v>
      </c>
      <c r="O438" t="s">
        <v>730</v>
      </c>
    </row>
    <row r="439" spans="1:15">
      <c r="A439" t="s">
        <v>2161</v>
      </c>
      <c r="B439" t="s">
        <v>2701</v>
      </c>
      <c r="C439" t="s">
        <v>2702</v>
      </c>
      <c r="D439" t="s">
        <v>730</v>
      </c>
      <c r="L439" t="s">
        <v>17</v>
      </c>
      <c r="M439" t="s">
        <v>1652</v>
      </c>
      <c r="N439" t="s">
        <v>1653</v>
      </c>
      <c r="O439" t="s">
        <v>730</v>
      </c>
    </row>
    <row r="440" spans="1:15">
      <c r="A440" t="s">
        <v>2401</v>
      </c>
      <c r="B440" t="s">
        <v>2703</v>
      </c>
      <c r="C440" t="s">
        <v>2704</v>
      </c>
      <c r="D440" t="s">
        <v>730</v>
      </c>
      <c r="L440" t="s">
        <v>2323</v>
      </c>
      <c r="M440" t="s">
        <v>1512</v>
      </c>
      <c r="N440" t="s">
        <v>2673</v>
      </c>
      <c r="O440" t="s">
        <v>730</v>
      </c>
    </row>
    <row r="441" spans="1:15">
      <c r="A441" t="s">
        <v>649</v>
      </c>
      <c r="B441" t="s">
        <v>1698</v>
      </c>
      <c r="C441" t="s">
        <v>1447</v>
      </c>
      <c r="D441" t="s">
        <v>730</v>
      </c>
      <c r="L441" t="s">
        <v>1205</v>
      </c>
      <c r="M441" t="s">
        <v>2190</v>
      </c>
      <c r="N441" t="s">
        <v>2191</v>
      </c>
      <c r="O441" t="s">
        <v>1188</v>
      </c>
    </row>
    <row r="442" spans="1:15">
      <c r="A442" t="s">
        <v>741</v>
      </c>
      <c r="B442" t="s">
        <v>1699</v>
      </c>
      <c r="C442" t="s">
        <v>1682</v>
      </c>
      <c r="D442" t="s">
        <v>4</v>
      </c>
      <c r="L442" t="s">
        <v>2324</v>
      </c>
      <c r="M442" t="s">
        <v>1532</v>
      </c>
      <c r="N442" t="s">
        <v>2674</v>
      </c>
      <c r="O442" t="s">
        <v>730</v>
      </c>
    </row>
    <row r="443" spans="1:15">
      <c r="A443" t="s">
        <v>21</v>
      </c>
      <c r="B443" t="s">
        <v>229</v>
      </c>
      <c r="C443" t="s">
        <v>1682</v>
      </c>
      <c r="D443" t="s">
        <v>4</v>
      </c>
      <c r="L443" t="s">
        <v>2675</v>
      </c>
      <c r="M443" t="s">
        <v>2676</v>
      </c>
      <c r="N443" t="s">
        <v>2677</v>
      </c>
      <c r="O443" t="s">
        <v>730</v>
      </c>
    </row>
    <row r="444" spans="1:15">
      <c r="A444" t="s">
        <v>650</v>
      </c>
      <c r="B444" t="s">
        <v>2705</v>
      </c>
      <c r="C444" t="s">
        <v>2706</v>
      </c>
      <c r="D444" t="s">
        <v>4</v>
      </c>
      <c r="L444" t="s">
        <v>532</v>
      </c>
      <c r="M444" t="s">
        <v>257</v>
      </c>
      <c r="N444" t="s">
        <v>1654</v>
      </c>
      <c r="O444" t="s">
        <v>730</v>
      </c>
    </row>
    <row r="445" spans="1:15">
      <c r="A445" t="s">
        <v>1084</v>
      </c>
      <c r="B445" t="s">
        <v>1497</v>
      </c>
      <c r="C445" t="s">
        <v>1367</v>
      </c>
      <c r="D445" t="s">
        <v>730</v>
      </c>
      <c r="L445" t="s">
        <v>723</v>
      </c>
      <c r="M445" t="s">
        <v>233</v>
      </c>
      <c r="N445" t="s">
        <v>1570</v>
      </c>
      <c r="O445" t="s">
        <v>730</v>
      </c>
    </row>
    <row r="446" spans="1:15">
      <c r="A446" t="s">
        <v>765</v>
      </c>
      <c r="B446" t="s">
        <v>1553</v>
      </c>
      <c r="C446" t="s">
        <v>1511</v>
      </c>
      <c r="D446" t="s">
        <v>730</v>
      </c>
      <c r="L446" t="s">
        <v>1071</v>
      </c>
      <c r="M446" t="s">
        <v>1655</v>
      </c>
      <c r="N446" t="s">
        <v>1656</v>
      </c>
      <c r="O446" t="s">
        <v>730</v>
      </c>
    </row>
    <row r="447" spans="1:15">
      <c r="A447" t="s">
        <v>2162</v>
      </c>
      <c r="B447" t="s">
        <v>2020</v>
      </c>
      <c r="C447" t="s">
        <v>1545</v>
      </c>
      <c r="D447" t="s">
        <v>730</v>
      </c>
      <c r="L447" t="s">
        <v>1072</v>
      </c>
      <c r="M447" t="s">
        <v>2678</v>
      </c>
      <c r="N447" t="s">
        <v>1657</v>
      </c>
      <c r="O447" t="s">
        <v>4</v>
      </c>
    </row>
    <row r="448" spans="1:15">
      <c r="A448" t="s">
        <v>1138</v>
      </c>
      <c r="B448" t="s">
        <v>1700</v>
      </c>
      <c r="C448" t="s">
        <v>2707</v>
      </c>
      <c r="D448" t="s">
        <v>730</v>
      </c>
      <c r="L448" t="s">
        <v>2395</v>
      </c>
      <c r="M448" t="s">
        <v>2679</v>
      </c>
      <c r="N448" t="s">
        <v>2680</v>
      </c>
      <c r="O448" t="s">
        <v>730</v>
      </c>
    </row>
    <row r="449" spans="1:15">
      <c r="A449" t="s">
        <v>2139</v>
      </c>
      <c r="B449" t="s">
        <v>554</v>
      </c>
      <c r="C449" t="s">
        <v>2140</v>
      </c>
      <c r="D449" t="s">
        <v>730</v>
      </c>
      <c r="L449" t="s">
        <v>2396</v>
      </c>
      <c r="M449" t="s">
        <v>2242</v>
      </c>
      <c r="N449" t="s">
        <v>1571</v>
      </c>
      <c r="O449" t="s">
        <v>730</v>
      </c>
    </row>
    <row r="450" spans="1:15">
      <c r="A450" t="s">
        <v>851</v>
      </c>
      <c r="B450" t="s">
        <v>1510</v>
      </c>
      <c r="C450" t="s">
        <v>1396</v>
      </c>
      <c r="D450" t="s">
        <v>730</v>
      </c>
      <c r="L450" t="s">
        <v>1073</v>
      </c>
      <c r="M450" t="s">
        <v>309</v>
      </c>
      <c r="N450" t="s">
        <v>1460</v>
      </c>
      <c r="O450" t="s">
        <v>730</v>
      </c>
    </row>
    <row r="451" spans="1:15">
      <c r="A451" t="s">
        <v>1139</v>
      </c>
      <c r="B451" t="s">
        <v>1701</v>
      </c>
      <c r="C451" t="s">
        <v>1702</v>
      </c>
      <c r="D451" t="s">
        <v>730</v>
      </c>
      <c r="L451" t="s">
        <v>762</v>
      </c>
      <c r="M451" t="s">
        <v>553</v>
      </c>
      <c r="N451" t="s">
        <v>1658</v>
      </c>
      <c r="O451" t="s">
        <v>730</v>
      </c>
    </row>
    <row r="452" spans="1:15">
      <c r="A452" t="s">
        <v>651</v>
      </c>
      <c r="B452" t="s">
        <v>1559</v>
      </c>
      <c r="C452" t="s">
        <v>1703</v>
      </c>
      <c r="D452" t="s">
        <v>730</v>
      </c>
      <c r="L452" t="s">
        <v>1206</v>
      </c>
      <c r="M452" t="s">
        <v>2850</v>
      </c>
      <c r="N452" t="s">
        <v>2484</v>
      </c>
      <c r="O452" t="s">
        <v>1188</v>
      </c>
    </row>
    <row r="453" spans="1:15">
      <c r="A453" t="s">
        <v>2083</v>
      </c>
      <c r="B453" t="s">
        <v>205</v>
      </c>
      <c r="C453" t="s">
        <v>2708</v>
      </c>
      <c r="D453" t="s">
        <v>730</v>
      </c>
      <c r="L453" t="s">
        <v>1207</v>
      </c>
      <c r="M453" t="s">
        <v>2850</v>
      </c>
      <c r="N453" t="s">
        <v>2484</v>
      </c>
      <c r="O453" t="s">
        <v>1188</v>
      </c>
    </row>
    <row r="454" spans="1:15">
      <c r="A454" t="s">
        <v>652</v>
      </c>
      <c r="B454" t="s">
        <v>1370</v>
      </c>
      <c r="C454" t="s">
        <v>1704</v>
      </c>
      <c r="D454" t="s">
        <v>730</v>
      </c>
      <c r="L454" t="s">
        <v>303</v>
      </c>
      <c r="M454" t="s">
        <v>1659</v>
      </c>
      <c r="N454" t="s">
        <v>2027</v>
      </c>
      <c r="O454" t="s">
        <v>730</v>
      </c>
    </row>
    <row r="455" spans="1:15">
      <c r="A455" t="s">
        <v>852</v>
      </c>
      <c r="B455" t="s">
        <v>1412</v>
      </c>
      <c r="C455" t="s">
        <v>1705</v>
      </c>
      <c r="D455" t="s">
        <v>730</v>
      </c>
      <c r="L455" t="s">
        <v>18</v>
      </c>
      <c r="M455" t="s">
        <v>233</v>
      </c>
      <c r="N455" t="s">
        <v>1660</v>
      </c>
      <c r="O455" t="s">
        <v>730</v>
      </c>
    </row>
    <row r="456" spans="1:15">
      <c r="A456" t="s">
        <v>397</v>
      </c>
      <c r="B456" t="s">
        <v>309</v>
      </c>
      <c r="C456" t="s">
        <v>1706</v>
      </c>
      <c r="D456" t="s">
        <v>730</v>
      </c>
      <c r="L456" t="s">
        <v>1074</v>
      </c>
      <c r="M456" t="s">
        <v>1661</v>
      </c>
      <c r="N456" t="s">
        <v>1662</v>
      </c>
      <c r="O456" t="s">
        <v>4</v>
      </c>
    </row>
    <row r="457" spans="1:15">
      <c r="A457" t="s">
        <v>807</v>
      </c>
      <c r="B457" t="s">
        <v>1707</v>
      </c>
      <c r="C457" t="s">
        <v>1311</v>
      </c>
      <c r="D457" t="s">
        <v>730</v>
      </c>
      <c r="L457" t="s">
        <v>2437</v>
      </c>
      <c r="M457" t="s">
        <v>2851</v>
      </c>
      <c r="N457" t="s">
        <v>2852</v>
      </c>
      <c r="O457" t="s">
        <v>1188</v>
      </c>
    </row>
    <row r="458" spans="1:15">
      <c r="A458" t="s">
        <v>2084</v>
      </c>
      <c r="B458" t="s">
        <v>2141</v>
      </c>
      <c r="C458" t="s">
        <v>2142</v>
      </c>
      <c r="D458" t="s">
        <v>730</v>
      </c>
      <c r="L458" t="s">
        <v>2397</v>
      </c>
      <c r="M458" t="s">
        <v>1429</v>
      </c>
      <c r="N458" t="s">
        <v>2398</v>
      </c>
      <c r="O458" t="s">
        <v>730</v>
      </c>
    </row>
    <row r="459" spans="1:15">
      <c r="A459" t="s">
        <v>2085</v>
      </c>
      <c r="B459" t="s">
        <v>2709</v>
      </c>
      <c r="C459" t="s">
        <v>2710</v>
      </c>
      <c r="D459" t="s">
        <v>730</v>
      </c>
      <c r="L459" t="s">
        <v>847</v>
      </c>
      <c r="M459" t="s">
        <v>1663</v>
      </c>
      <c r="N459" t="s">
        <v>1664</v>
      </c>
      <c r="O459" t="s">
        <v>730</v>
      </c>
    </row>
    <row r="460" spans="1:15">
      <c r="A460" t="s">
        <v>742</v>
      </c>
      <c r="B460" t="s">
        <v>1393</v>
      </c>
      <c r="C460" t="s">
        <v>1708</v>
      </c>
      <c r="D460" t="s">
        <v>730</v>
      </c>
      <c r="L460" t="s">
        <v>19</v>
      </c>
      <c r="M460" t="s">
        <v>428</v>
      </c>
      <c r="N460" t="s">
        <v>1665</v>
      </c>
      <c r="O460" t="s">
        <v>730</v>
      </c>
    </row>
    <row r="461" spans="1:15">
      <c r="A461" t="s">
        <v>2034</v>
      </c>
      <c r="B461" t="s">
        <v>554</v>
      </c>
      <c r="C461" t="s">
        <v>1561</v>
      </c>
      <c r="D461" t="s">
        <v>730</v>
      </c>
      <c r="L461" t="s">
        <v>875</v>
      </c>
      <c r="M461" t="s">
        <v>290</v>
      </c>
      <c r="N461" t="s">
        <v>1666</v>
      </c>
      <c r="O461" t="s">
        <v>730</v>
      </c>
    </row>
    <row r="462" spans="1:15">
      <c r="A462" t="s">
        <v>653</v>
      </c>
      <c r="B462" t="s">
        <v>1709</v>
      </c>
      <c r="C462" t="s">
        <v>2711</v>
      </c>
      <c r="D462" t="s">
        <v>730</v>
      </c>
      <c r="L462" t="s">
        <v>1075</v>
      </c>
      <c r="M462" t="s">
        <v>1366</v>
      </c>
      <c r="N462" t="s">
        <v>1667</v>
      </c>
      <c r="O462" t="s">
        <v>730</v>
      </c>
    </row>
    <row r="463" spans="1:15">
      <c r="A463" t="s">
        <v>853</v>
      </c>
      <c r="B463" t="s">
        <v>1710</v>
      </c>
      <c r="C463" t="s">
        <v>1711</v>
      </c>
      <c r="D463" t="s">
        <v>730</v>
      </c>
      <c r="L463" t="s">
        <v>20</v>
      </c>
      <c r="M463" t="s">
        <v>1342</v>
      </c>
      <c r="N463" t="s">
        <v>1668</v>
      </c>
      <c r="O463" t="s">
        <v>730</v>
      </c>
    </row>
    <row r="464" spans="1:15">
      <c r="A464" t="s">
        <v>887</v>
      </c>
      <c r="B464" t="s">
        <v>1329</v>
      </c>
      <c r="C464" t="s">
        <v>1712</v>
      </c>
      <c r="D464" t="s">
        <v>730</v>
      </c>
      <c r="L464" t="s">
        <v>1208</v>
      </c>
      <c r="M464" t="s">
        <v>1274</v>
      </c>
      <c r="N464" t="s">
        <v>1260</v>
      </c>
      <c r="O464" t="s">
        <v>1188</v>
      </c>
    </row>
    <row r="465" spans="1:15">
      <c r="A465" t="s">
        <v>876</v>
      </c>
      <c r="B465" t="s">
        <v>1713</v>
      </c>
      <c r="C465" t="s">
        <v>1714</v>
      </c>
      <c r="D465" t="s">
        <v>4</v>
      </c>
      <c r="L465" t="s">
        <v>2028</v>
      </c>
      <c r="M465" t="s">
        <v>317</v>
      </c>
      <c r="N465" t="s">
        <v>2029</v>
      </c>
      <c r="O465" t="s">
        <v>730</v>
      </c>
    </row>
    <row r="466" spans="1:15">
      <c r="A466" t="s">
        <v>1085</v>
      </c>
      <c r="B466" t="s">
        <v>2712</v>
      </c>
      <c r="C466" t="s">
        <v>1715</v>
      </c>
      <c r="D466" t="s">
        <v>4</v>
      </c>
      <c r="L466" t="s">
        <v>1076</v>
      </c>
      <c r="M466" t="s">
        <v>554</v>
      </c>
      <c r="N466" t="s">
        <v>1669</v>
      </c>
      <c r="O466" t="s">
        <v>730</v>
      </c>
    </row>
    <row r="467" spans="1:15">
      <c r="A467" t="s">
        <v>743</v>
      </c>
      <c r="B467" t="s">
        <v>2713</v>
      </c>
      <c r="C467" t="s">
        <v>1716</v>
      </c>
      <c r="D467" t="s">
        <v>730</v>
      </c>
      <c r="L467" t="s">
        <v>763</v>
      </c>
      <c r="M467" t="s">
        <v>1564</v>
      </c>
      <c r="N467" t="s">
        <v>1670</v>
      </c>
      <c r="O467" t="s">
        <v>730</v>
      </c>
    </row>
    <row r="468" spans="1:15">
      <c r="A468" t="s">
        <v>1140</v>
      </c>
      <c r="B468" t="s">
        <v>1717</v>
      </c>
      <c r="C468" t="s">
        <v>1718</v>
      </c>
      <c r="D468" t="s">
        <v>4</v>
      </c>
      <c r="L468" t="s">
        <v>848</v>
      </c>
      <c r="M468" t="s">
        <v>1519</v>
      </c>
      <c r="N468" t="s">
        <v>1336</v>
      </c>
      <c r="O468" t="s">
        <v>730</v>
      </c>
    </row>
    <row r="469" spans="1:15">
      <c r="A469" t="s">
        <v>1086</v>
      </c>
      <c r="B469" t="s">
        <v>2714</v>
      </c>
      <c r="C469" t="s">
        <v>2715</v>
      </c>
      <c r="D469" t="s">
        <v>730</v>
      </c>
      <c r="L469" t="s">
        <v>1077</v>
      </c>
      <c r="M469" t="s">
        <v>1564</v>
      </c>
      <c r="N469" t="s">
        <v>1671</v>
      </c>
      <c r="O469" t="s">
        <v>730</v>
      </c>
    </row>
    <row r="470" spans="1:15">
      <c r="A470" t="s">
        <v>2143</v>
      </c>
      <c r="B470" t="s">
        <v>1318</v>
      </c>
      <c r="C470" t="s">
        <v>1807</v>
      </c>
      <c r="D470" t="s">
        <v>730</v>
      </c>
      <c r="L470" t="s">
        <v>373</v>
      </c>
      <c r="M470" t="s">
        <v>374</v>
      </c>
      <c r="N470" t="s">
        <v>1672</v>
      </c>
      <c r="O470" t="s">
        <v>730</v>
      </c>
    </row>
    <row r="471" spans="1:15">
      <c r="A471" t="s">
        <v>1087</v>
      </c>
      <c r="B471" t="s">
        <v>2716</v>
      </c>
      <c r="C471" t="s">
        <v>1719</v>
      </c>
      <c r="D471" t="s">
        <v>730</v>
      </c>
      <c r="L471" t="s">
        <v>2438</v>
      </c>
      <c r="M471" t="s">
        <v>1287</v>
      </c>
      <c r="N471" t="s">
        <v>2853</v>
      </c>
      <c r="O471" t="s">
        <v>1188</v>
      </c>
    </row>
    <row r="472" spans="1:15">
      <c r="A472" t="s">
        <v>1088</v>
      </c>
      <c r="B472" t="s">
        <v>1356</v>
      </c>
      <c r="C472" t="s">
        <v>1720</v>
      </c>
      <c r="D472" t="s">
        <v>730</v>
      </c>
      <c r="L472" t="s">
        <v>1078</v>
      </c>
      <c r="M472" t="s">
        <v>1673</v>
      </c>
      <c r="N472" t="s">
        <v>1425</v>
      </c>
      <c r="O472" t="s">
        <v>4</v>
      </c>
    </row>
    <row r="473" spans="1:15">
      <c r="A473" t="s">
        <v>808</v>
      </c>
      <c r="B473" t="s">
        <v>1721</v>
      </c>
      <c r="C473" t="s">
        <v>1722</v>
      </c>
      <c r="D473" t="s">
        <v>730</v>
      </c>
      <c r="L473" t="s">
        <v>1209</v>
      </c>
      <c r="M473" t="s">
        <v>1275</v>
      </c>
      <c r="N473" t="s">
        <v>1271</v>
      </c>
      <c r="O473" t="s">
        <v>1188</v>
      </c>
    </row>
    <row r="474" spans="1:15">
      <c r="A474" t="s">
        <v>400</v>
      </c>
      <c r="B474" t="s">
        <v>290</v>
      </c>
      <c r="C474" t="s">
        <v>1723</v>
      </c>
      <c r="D474" t="s">
        <v>730</v>
      </c>
      <c r="L474" t="s">
        <v>2030</v>
      </c>
      <c r="M474" t="s">
        <v>2681</v>
      </c>
      <c r="N474" t="s">
        <v>2682</v>
      </c>
      <c r="O474" t="s">
        <v>730</v>
      </c>
    </row>
    <row r="475" spans="1:15">
      <c r="A475" t="s">
        <v>401</v>
      </c>
      <c r="B475" t="s">
        <v>1466</v>
      </c>
      <c r="C475" t="s">
        <v>1724</v>
      </c>
      <c r="D475" t="s">
        <v>730</v>
      </c>
      <c r="L475" t="s">
        <v>2031</v>
      </c>
      <c r="M475" t="s">
        <v>2032</v>
      </c>
      <c r="N475" t="s">
        <v>2033</v>
      </c>
      <c r="O475" t="s">
        <v>730</v>
      </c>
    </row>
    <row r="476" spans="1:15">
      <c r="A476" t="s">
        <v>545</v>
      </c>
      <c r="B476" t="s">
        <v>485</v>
      </c>
      <c r="C476" t="s">
        <v>1725</v>
      </c>
      <c r="D476" t="s">
        <v>730</v>
      </c>
      <c r="L476" t="s">
        <v>2683</v>
      </c>
      <c r="M476" t="s">
        <v>161</v>
      </c>
      <c r="N476" t="s">
        <v>2684</v>
      </c>
      <c r="O476" t="s">
        <v>730</v>
      </c>
    </row>
    <row r="477" spans="1:15">
      <c r="A477" t="s">
        <v>480</v>
      </c>
      <c r="B477" t="s">
        <v>157</v>
      </c>
      <c r="C477" t="s">
        <v>2035</v>
      </c>
      <c r="D477" t="s">
        <v>730</v>
      </c>
      <c r="L477" t="s">
        <v>1079</v>
      </c>
      <c r="M477" t="s">
        <v>2685</v>
      </c>
      <c r="N477" t="s">
        <v>2686</v>
      </c>
      <c r="O477" t="s">
        <v>4</v>
      </c>
    </row>
    <row r="478" spans="1:15">
      <c r="A478" t="s">
        <v>854</v>
      </c>
      <c r="B478" t="s">
        <v>1689</v>
      </c>
      <c r="C478" t="s">
        <v>1516</v>
      </c>
      <c r="D478" t="s">
        <v>730</v>
      </c>
      <c r="L478" t="s">
        <v>884</v>
      </c>
      <c r="M478" t="s">
        <v>1556</v>
      </c>
      <c r="N478" t="s">
        <v>1676</v>
      </c>
      <c r="O478" t="s">
        <v>730</v>
      </c>
    </row>
    <row r="479" spans="1:15">
      <c r="A479" t="s">
        <v>2086</v>
      </c>
      <c r="B479" t="s">
        <v>2087</v>
      </c>
      <c r="C479" t="s">
        <v>2088</v>
      </c>
      <c r="D479" t="s">
        <v>730</v>
      </c>
      <c r="L479" t="s">
        <v>737</v>
      </c>
      <c r="M479" t="s">
        <v>1677</v>
      </c>
      <c r="N479" t="s">
        <v>1678</v>
      </c>
      <c r="O479" t="s">
        <v>730</v>
      </c>
    </row>
    <row r="480" spans="1:15">
      <c r="A480" t="s">
        <v>1141</v>
      </c>
      <c r="B480" t="s">
        <v>2717</v>
      </c>
      <c r="C480" t="s">
        <v>2476</v>
      </c>
      <c r="D480" t="s">
        <v>730</v>
      </c>
      <c r="L480" t="s">
        <v>1080</v>
      </c>
      <c r="M480" t="s">
        <v>1679</v>
      </c>
      <c r="N480" t="s">
        <v>1680</v>
      </c>
      <c r="O480" t="s">
        <v>730</v>
      </c>
    </row>
    <row r="481" spans="1:15">
      <c r="A481" t="s">
        <v>744</v>
      </c>
      <c r="B481" t="s">
        <v>1726</v>
      </c>
      <c r="C481" t="s">
        <v>1727</v>
      </c>
      <c r="D481" t="s">
        <v>4</v>
      </c>
      <c r="L481" t="s">
        <v>2399</v>
      </c>
      <c r="M481" t="s">
        <v>1838</v>
      </c>
      <c r="N481" t="s">
        <v>2687</v>
      </c>
      <c r="O481" t="s">
        <v>730</v>
      </c>
    </row>
    <row r="482" spans="1:15">
      <c r="A482" t="s">
        <v>405</v>
      </c>
      <c r="B482" t="s">
        <v>406</v>
      </c>
      <c r="C482" t="s">
        <v>1728</v>
      </c>
      <c r="D482" t="s">
        <v>730</v>
      </c>
      <c r="L482" t="s">
        <v>738</v>
      </c>
      <c r="M482" t="s">
        <v>257</v>
      </c>
      <c r="N482" t="s">
        <v>1681</v>
      </c>
      <c r="O482" t="s">
        <v>730</v>
      </c>
    </row>
    <row r="483" spans="1:15">
      <c r="A483" t="s">
        <v>753</v>
      </c>
      <c r="B483" t="s">
        <v>553</v>
      </c>
      <c r="C483" t="s">
        <v>1492</v>
      </c>
      <c r="D483" t="s">
        <v>730</v>
      </c>
      <c r="L483" t="s">
        <v>849</v>
      </c>
      <c r="M483" t="s">
        <v>2688</v>
      </c>
      <c r="N483" t="s">
        <v>2689</v>
      </c>
      <c r="O483" t="s">
        <v>4</v>
      </c>
    </row>
    <row r="484" spans="1:15">
      <c r="A484" t="s">
        <v>409</v>
      </c>
      <c r="B484" t="s">
        <v>410</v>
      </c>
      <c r="C484" t="s">
        <v>1729</v>
      </c>
      <c r="D484" t="s">
        <v>730</v>
      </c>
      <c r="L484" t="s">
        <v>1081</v>
      </c>
      <c r="M484" t="s">
        <v>556</v>
      </c>
      <c r="N484" t="s">
        <v>1305</v>
      </c>
      <c r="O484" t="s">
        <v>730</v>
      </c>
    </row>
    <row r="485" spans="1:15">
      <c r="A485" t="s">
        <v>413</v>
      </c>
      <c r="B485" t="s">
        <v>1642</v>
      </c>
      <c r="C485" t="s">
        <v>1442</v>
      </c>
      <c r="D485" t="s">
        <v>730</v>
      </c>
      <c r="L485" t="s">
        <v>764</v>
      </c>
      <c r="M485" t="s">
        <v>522</v>
      </c>
      <c r="N485" t="s">
        <v>1598</v>
      </c>
      <c r="O485" t="s">
        <v>730</v>
      </c>
    </row>
    <row r="486" spans="1:15">
      <c r="A486" t="s">
        <v>2718</v>
      </c>
      <c r="B486" t="s">
        <v>1476</v>
      </c>
      <c r="C486" t="s">
        <v>1589</v>
      </c>
      <c r="D486" t="s">
        <v>730</v>
      </c>
      <c r="L486" t="s">
        <v>1082</v>
      </c>
      <c r="M486" t="s">
        <v>2690</v>
      </c>
      <c r="N486" t="s">
        <v>1682</v>
      </c>
      <c r="O486" t="s">
        <v>4</v>
      </c>
    </row>
    <row r="487" spans="1:15">
      <c r="A487" t="s">
        <v>2719</v>
      </c>
      <c r="B487" t="s">
        <v>2720</v>
      </c>
      <c r="C487" t="s">
        <v>2721</v>
      </c>
      <c r="D487" t="s">
        <v>730</v>
      </c>
      <c r="L487" t="s">
        <v>644</v>
      </c>
      <c r="M487" t="s">
        <v>1683</v>
      </c>
      <c r="N487" t="s">
        <v>2691</v>
      </c>
      <c r="O487" t="s">
        <v>4</v>
      </c>
    </row>
    <row r="488" spans="1:15">
      <c r="A488" t="s">
        <v>167</v>
      </c>
      <c r="B488" t="s">
        <v>421</v>
      </c>
      <c r="C488" t="s">
        <v>1508</v>
      </c>
      <c r="D488" t="s">
        <v>730</v>
      </c>
      <c r="L488" t="s">
        <v>1175</v>
      </c>
      <c r="M488" t="s">
        <v>1318</v>
      </c>
      <c r="N488" t="s">
        <v>1684</v>
      </c>
      <c r="O488" t="s">
        <v>730</v>
      </c>
    </row>
    <row r="489" spans="1:15">
      <c r="A489" t="s">
        <v>654</v>
      </c>
      <c r="B489" t="s">
        <v>1694</v>
      </c>
      <c r="C489" t="s">
        <v>1725</v>
      </c>
      <c r="D489" t="s">
        <v>730</v>
      </c>
      <c r="L489" t="s">
        <v>384</v>
      </c>
      <c r="M489" t="s">
        <v>385</v>
      </c>
      <c r="N489" t="s">
        <v>1660</v>
      </c>
      <c r="O489" t="s">
        <v>730</v>
      </c>
    </row>
    <row r="490" spans="1:15">
      <c r="A490" t="s">
        <v>2325</v>
      </c>
      <c r="B490" t="s">
        <v>1470</v>
      </c>
      <c r="C490" t="s">
        <v>2722</v>
      </c>
      <c r="D490" t="s">
        <v>730</v>
      </c>
      <c r="L490" t="s">
        <v>885</v>
      </c>
      <c r="M490" t="s">
        <v>1685</v>
      </c>
      <c r="N490" t="s">
        <v>2692</v>
      </c>
      <c r="O490" t="s">
        <v>730</v>
      </c>
    </row>
    <row r="491" spans="1:15">
      <c r="A491" t="s">
        <v>1176</v>
      </c>
      <c r="B491" t="s">
        <v>1730</v>
      </c>
      <c r="C491" t="s">
        <v>1731</v>
      </c>
      <c r="D491" t="s">
        <v>730</v>
      </c>
      <c r="L491" t="s">
        <v>739</v>
      </c>
      <c r="M491" t="s">
        <v>1686</v>
      </c>
      <c r="N491" t="s">
        <v>1687</v>
      </c>
      <c r="O491" t="s">
        <v>4</v>
      </c>
    </row>
    <row r="492" spans="1:15">
      <c r="A492" t="s">
        <v>809</v>
      </c>
      <c r="B492" t="s">
        <v>1732</v>
      </c>
      <c r="C492" t="s">
        <v>1733</v>
      </c>
      <c r="D492" t="s">
        <v>730</v>
      </c>
      <c r="L492" t="s">
        <v>392</v>
      </c>
      <c r="M492" t="s">
        <v>1349</v>
      </c>
      <c r="N492" t="s">
        <v>1645</v>
      </c>
      <c r="O492" t="s">
        <v>730</v>
      </c>
    </row>
    <row r="493" spans="1:15">
      <c r="A493" t="s">
        <v>420</v>
      </c>
      <c r="B493" t="s">
        <v>421</v>
      </c>
      <c r="C493" t="s">
        <v>1734</v>
      </c>
      <c r="D493" t="s">
        <v>730</v>
      </c>
      <c r="L493" t="s">
        <v>2400</v>
      </c>
      <c r="M493" t="s">
        <v>270</v>
      </c>
      <c r="N493" t="s">
        <v>1350</v>
      </c>
      <c r="O493" t="s">
        <v>730</v>
      </c>
    </row>
    <row r="494" spans="1:15">
      <c r="A494" t="s">
        <v>810</v>
      </c>
      <c r="B494" t="s">
        <v>1735</v>
      </c>
      <c r="C494" t="s">
        <v>1736</v>
      </c>
      <c r="D494" t="s">
        <v>730</v>
      </c>
      <c r="L494" t="s">
        <v>645</v>
      </c>
      <c r="M494" t="s">
        <v>1551</v>
      </c>
      <c r="N494" t="s">
        <v>1688</v>
      </c>
      <c r="O494" t="s">
        <v>730</v>
      </c>
    </row>
    <row r="495" spans="1:15">
      <c r="A495" t="s">
        <v>1177</v>
      </c>
      <c r="B495" t="s">
        <v>2723</v>
      </c>
      <c r="C495" t="s">
        <v>2724</v>
      </c>
      <c r="D495" t="s">
        <v>730</v>
      </c>
      <c r="L495" t="s">
        <v>2693</v>
      </c>
      <c r="M495" t="s">
        <v>2694</v>
      </c>
      <c r="N495" t="s">
        <v>1360</v>
      </c>
      <c r="O495" t="s">
        <v>730</v>
      </c>
    </row>
    <row r="496" spans="1:15">
      <c r="A496" t="s">
        <v>2402</v>
      </c>
      <c r="B496" t="s">
        <v>1816</v>
      </c>
      <c r="C496" t="s">
        <v>2725</v>
      </c>
      <c r="D496" t="s">
        <v>4</v>
      </c>
      <c r="L496" t="s">
        <v>886</v>
      </c>
      <c r="M496" t="s">
        <v>1689</v>
      </c>
      <c r="N496" t="s">
        <v>1312</v>
      </c>
      <c r="O496" t="s">
        <v>730</v>
      </c>
    </row>
    <row r="497" spans="1:15">
      <c r="A497" t="s">
        <v>423</v>
      </c>
      <c r="B497" t="s">
        <v>424</v>
      </c>
      <c r="C497" t="s">
        <v>1737</v>
      </c>
      <c r="D497" t="s">
        <v>730</v>
      </c>
      <c r="L497" t="s">
        <v>1926</v>
      </c>
      <c r="M497" t="s">
        <v>2854</v>
      </c>
      <c r="N497" t="s">
        <v>2855</v>
      </c>
      <c r="O497" t="s">
        <v>1188</v>
      </c>
    </row>
    <row r="498" spans="1:15">
      <c r="A498" t="s">
        <v>427</v>
      </c>
      <c r="B498" t="s">
        <v>428</v>
      </c>
      <c r="C498" t="s">
        <v>1676</v>
      </c>
      <c r="D498" t="s">
        <v>730</v>
      </c>
      <c r="L498" t="s">
        <v>2695</v>
      </c>
      <c r="M498" t="s">
        <v>2696</v>
      </c>
      <c r="N498" t="s">
        <v>2697</v>
      </c>
      <c r="O498" t="s">
        <v>730</v>
      </c>
    </row>
    <row r="499" spans="1:15">
      <c r="A499" t="s">
        <v>724</v>
      </c>
      <c r="B499" t="s">
        <v>290</v>
      </c>
      <c r="C499" t="s">
        <v>1571</v>
      </c>
      <c r="D499" t="s">
        <v>730</v>
      </c>
      <c r="L499" t="s">
        <v>646</v>
      </c>
      <c r="M499" t="s">
        <v>2698</v>
      </c>
      <c r="N499" t="s">
        <v>2699</v>
      </c>
      <c r="O499" t="s">
        <v>4</v>
      </c>
    </row>
    <row r="500" spans="1:15">
      <c r="A500" t="s">
        <v>1142</v>
      </c>
      <c r="B500" t="s">
        <v>1499</v>
      </c>
      <c r="C500" t="s">
        <v>1365</v>
      </c>
      <c r="D500" t="s">
        <v>730</v>
      </c>
      <c r="L500" t="s">
        <v>905</v>
      </c>
      <c r="M500" t="s">
        <v>1512</v>
      </c>
      <c r="N500" t="s">
        <v>1690</v>
      </c>
      <c r="O500" t="s">
        <v>730</v>
      </c>
    </row>
    <row r="501" spans="1:15">
      <c r="A501" t="s">
        <v>2144</v>
      </c>
      <c r="B501" t="s">
        <v>2726</v>
      </c>
      <c r="C501" t="s">
        <v>2727</v>
      </c>
      <c r="D501" t="s">
        <v>730</v>
      </c>
      <c r="L501" t="s">
        <v>647</v>
      </c>
      <c r="M501" t="s">
        <v>2700</v>
      </c>
      <c r="N501" t="s">
        <v>1691</v>
      </c>
      <c r="O501" t="s">
        <v>730</v>
      </c>
    </row>
    <row r="502" spans="1:15">
      <c r="A502" t="s">
        <v>1029</v>
      </c>
      <c r="B502" t="s">
        <v>1738</v>
      </c>
      <c r="C502" t="s">
        <v>1473</v>
      </c>
      <c r="D502" t="s">
        <v>730</v>
      </c>
      <c r="L502" t="s">
        <v>648</v>
      </c>
      <c r="M502" t="s">
        <v>221</v>
      </c>
      <c r="N502" t="s">
        <v>1582</v>
      </c>
      <c r="O502" t="s">
        <v>730</v>
      </c>
    </row>
    <row r="503" spans="1:15">
      <c r="A503" t="s">
        <v>655</v>
      </c>
      <c r="B503" t="s">
        <v>381</v>
      </c>
      <c r="C503" t="s">
        <v>1739</v>
      </c>
      <c r="D503" t="s">
        <v>730</v>
      </c>
      <c r="L503" t="s">
        <v>1865</v>
      </c>
      <c r="M503" t="s">
        <v>1276</v>
      </c>
      <c r="N503" t="s">
        <v>1277</v>
      </c>
      <c r="O503" t="s">
        <v>1188</v>
      </c>
    </row>
    <row r="504" spans="1:15">
      <c r="A504" t="s">
        <v>656</v>
      </c>
      <c r="B504" t="s">
        <v>1455</v>
      </c>
      <c r="C504" t="s">
        <v>1702</v>
      </c>
      <c r="D504" t="s">
        <v>730</v>
      </c>
      <c r="L504" t="s">
        <v>806</v>
      </c>
      <c r="M504" t="s">
        <v>1692</v>
      </c>
      <c r="N504" t="s">
        <v>1693</v>
      </c>
      <c r="O504" t="s">
        <v>730</v>
      </c>
    </row>
    <row r="505" spans="1:15">
      <c r="A505" t="s">
        <v>1178</v>
      </c>
      <c r="B505" t="s">
        <v>1740</v>
      </c>
      <c r="C505" t="s">
        <v>2728</v>
      </c>
      <c r="D505" t="s">
        <v>730</v>
      </c>
      <c r="L505" t="s">
        <v>2439</v>
      </c>
      <c r="M505" t="s">
        <v>1278</v>
      </c>
      <c r="N505" t="s">
        <v>1279</v>
      </c>
      <c r="O505" t="s">
        <v>1188</v>
      </c>
    </row>
    <row r="506" spans="1:15">
      <c r="A506" t="s">
        <v>2729</v>
      </c>
      <c r="B506" t="s">
        <v>1659</v>
      </c>
      <c r="C506" t="s">
        <v>1367</v>
      </c>
      <c r="D506" t="s">
        <v>730</v>
      </c>
      <c r="L506" t="s">
        <v>1083</v>
      </c>
      <c r="M506" t="s">
        <v>1694</v>
      </c>
      <c r="N506" t="s">
        <v>1447</v>
      </c>
      <c r="O506" t="s">
        <v>730</v>
      </c>
    </row>
    <row r="507" spans="1:15">
      <c r="A507" t="s">
        <v>745</v>
      </c>
      <c r="B507" t="s">
        <v>1506</v>
      </c>
      <c r="C507" t="s">
        <v>1741</v>
      </c>
      <c r="D507" t="s">
        <v>730</v>
      </c>
      <c r="L507" t="s">
        <v>850</v>
      </c>
      <c r="M507" t="s">
        <v>1695</v>
      </c>
      <c r="N507" t="s">
        <v>1310</v>
      </c>
      <c r="O507" t="s">
        <v>730</v>
      </c>
    </row>
    <row r="508" spans="1:15">
      <c r="A508" t="s">
        <v>434</v>
      </c>
      <c r="B508" t="s">
        <v>435</v>
      </c>
      <c r="C508" t="s">
        <v>1742</v>
      </c>
      <c r="D508" t="s">
        <v>730</v>
      </c>
      <c r="L508" t="s">
        <v>1927</v>
      </c>
      <c r="M508" t="s">
        <v>1290</v>
      </c>
      <c r="N508" t="s">
        <v>2811</v>
      </c>
      <c r="O508" t="s">
        <v>1188</v>
      </c>
    </row>
    <row r="509" spans="1:15">
      <c r="A509" t="s">
        <v>657</v>
      </c>
      <c r="B509" t="s">
        <v>1743</v>
      </c>
      <c r="C509" t="s">
        <v>1744</v>
      </c>
      <c r="D509" t="s">
        <v>4</v>
      </c>
      <c r="L509" t="s">
        <v>740</v>
      </c>
      <c r="M509" t="s">
        <v>1696</v>
      </c>
      <c r="N509" t="s">
        <v>1697</v>
      </c>
      <c r="O509" t="s">
        <v>4</v>
      </c>
    </row>
    <row r="510" spans="1:15">
      <c r="A510" t="s">
        <v>658</v>
      </c>
      <c r="B510" t="s">
        <v>535</v>
      </c>
      <c r="C510" t="s">
        <v>1745</v>
      </c>
      <c r="D510" t="s">
        <v>730</v>
      </c>
      <c r="L510" t="s">
        <v>2161</v>
      </c>
      <c r="M510" t="s">
        <v>2701</v>
      </c>
      <c r="N510" t="s">
        <v>2702</v>
      </c>
      <c r="O510" t="s">
        <v>730</v>
      </c>
    </row>
    <row r="511" spans="1:15">
      <c r="A511" t="s">
        <v>1089</v>
      </c>
      <c r="B511" t="s">
        <v>1746</v>
      </c>
      <c r="C511" t="s">
        <v>1747</v>
      </c>
      <c r="D511" t="s">
        <v>730</v>
      </c>
      <c r="L511" t="s">
        <v>2401</v>
      </c>
      <c r="M511" t="s">
        <v>2703</v>
      </c>
      <c r="N511" t="s">
        <v>2704</v>
      </c>
      <c r="O511" t="s">
        <v>730</v>
      </c>
    </row>
    <row r="512" spans="1:15">
      <c r="A512" t="s">
        <v>2089</v>
      </c>
      <c r="B512" t="s">
        <v>2061</v>
      </c>
      <c r="C512" t="s">
        <v>2730</v>
      </c>
      <c r="D512" t="s">
        <v>730</v>
      </c>
      <c r="L512" t="s">
        <v>649</v>
      </c>
      <c r="M512" t="s">
        <v>1698</v>
      </c>
      <c r="N512" t="s">
        <v>1447</v>
      </c>
      <c r="O512" t="s">
        <v>730</v>
      </c>
    </row>
    <row r="513" spans="1:15">
      <c r="A513" t="s">
        <v>22</v>
      </c>
      <c r="B513" t="s">
        <v>1748</v>
      </c>
      <c r="C513" t="s">
        <v>1749</v>
      </c>
      <c r="D513" t="s">
        <v>730</v>
      </c>
      <c r="L513" t="s">
        <v>741</v>
      </c>
      <c r="M513" t="s">
        <v>1699</v>
      </c>
      <c r="N513" t="s">
        <v>1682</v>
      </c>
      <c r="O513" t="s">
        <v>4</v>
      </c>
    </row>
    <row r="514" spans="1:15">
      <c r="A514" t="s">
        <v>746</v>
      </c>
      <c r="B514" t="s">
        <v>173</v>
      </c>
      <c r="C514" t="s">
        <v>1580</v>
      </c>
      <c r="D514" t="s">
        <v>730</v>
      </c>
      <c r="L514" t="s">
        <v>21</v>
      </c>
      <c r="M514" t="s">
        <v>229</v>
      </c>
      <c r="N514" t="s">
        <v>1682</v>
      </c>
      <c r="O514" t="s">
        <v>4</v>
      </c>
    </row>
    <row r="515" spans="1:15">
      <c r="A515" t="s">
        <v>227</v>
      </c>
      <c r="B515" t="s">
        <v>1391</v>
      </c>
      <c r="C515" t="s">
        <v>2229</v>
      </c>
      <c r="D515" t="s">
        <v>730</v>
      </c>
      <c r="L515" t="s">
        <v>650</v>
      </c>
      <c r="M515" t="s">
        <v>2705</v>
      </c>
      <c r="N515" t="s">
        <v>2706</v>
      </c>
      <c r="O515" t="s">
        <v>4</v>
      </c>
    </row>
    <row r="516" spans="1:15">
      <c r="A516" t="s">
        <v>438</v>
      </c>
      <c r="B516" t="s">
        <v>1562</v>
      </c>
      <c r="C516" t="s">
        <v>1750</v>
      </c>
      <c r="D516" t="s">
        <v>730</v>
      </c>
      <c r="L516" t="s">
        <v>1084</v>
      </c>
      <c r="M516" t="s">
        <v>1497</v>
      </c>
      <c r="N516" t="s">
        <v>1367</v>
      </c>
      <c r="O516" t="s">
        <v>730</v>
      </c>
    </row>
    <row r="517" spans="1:15">
      <c r="A517" t="s">
        <v>2145</v>
      </c>
      <c r="B517" t="s">
        <v>1468</v>
      </c>
      <c r="C517" t="s">
        <v>1465</v>
      </c>
      <c r="D517" t="s">
        <v>730</v>
      </c>
      <c r="L517" t="s">
        <v>765</v>
      </c>
      <c r="M517" t="s">
        <v>1553</v>
      </c>
      <c r="N517" t="s">
        <v>1511</v>
      </c>
      <c r="O517" t="s">
        <v>730</v>
      </c>
    </row>
    <row r="518" spans="1:15">
      <c r="A518" t="s">
        <v>2403</v>
      </c>
      <c r="B518" t="s">
        <v>2731</v>
      </c>
      <c r="C518" t="s">
        <v>2732</v>
      </c>
      <c r="D518" t="s">
        <v>730</v>
      </c>
      <c r="L518" t="s">
        <v>2162</v>
      </c>
      <c r="M518" t="s">
        <v>2020</v>
      </c>
      <c r="N518" t="s">
        <v>1545</v>
      </c>
      <c r="O518" t="s">
        <v>730</v>
      </c>
    </row>
    <row r="519" spans="1:15">
      <c r="A519" t="s">
        <v>877</v>
      </c>
      <c r="B519" t="s">
        <v>2733</v>
      </c>
      <c r="C519" t="s">
        <v>2734</v>
      </c>
      <c r="D519" t="s">
        <v>730</v>
      </c>
      <c r="L519" t="s">
        <v>1138</v>
      </c>
      <c r="M519" t="s">
        <v>1700</v>
      </c>
      <c r="N519" t="s">
        <v>2707</v>
      </c>
      <c r="O519" t="s">
        <v>730</v>
      </c>
    </row>
    <row r="520" spans="1:15">
      <c r="A520" t="s">
        <v>2090</v>
      </c>
      <c r="B520" t="s">
        <v>2091</v>
      </c>
      <c r="C520" t="s">
        <v>2092</v>
      </c>
      <c r="D520" t="s">
        <v>730</v>
      </c>
      <c r="L520" t="s">
        <v>2139</v>
      </c>
      <c r="M520" t="s">
        <v>554</v>
      </c>
      <c r="N520" t="s">
        <v>2140</v>
      </c>
      <c r="O520" t="s">
        <v>730</v>
      </c>
    </row>
    <row r="521" spans="1:15">
      <c r="A521" t="s">
        <v>2093</v>
      </c>
      <c r="B521" t="s">
        <v>1338</v>
      </c>
      <c r="C521" t="s">
        <v>2094</v>
      </c>
      <c r="D521" t="s">
        <v>730</v>
      </c>
      <c r="L521" t="s">
        <v>851</v>
      </c>
      <c r="M521" t="s">
        <v>1510</v>
      </c>
      <c r="N521" t="s">
        <v>1396</v>
      </c>
      <c r="O521" t="s">
        <v>730</v>
      </c>
    </row>
    <row r="522" spans="1:15">
      <c r="A522" t="s">
        <v>2241</v>
      </c>
      <c r="B522" t="s">
        <v>2242</v>
      </c>
      <c r="C522" t="s">
        <v>1587</v>
      </c>
      <c r="D522" t="s">
        <v>730</v>
      </c>
      <c r="L522" t="s">
        <v>1928</v>
      </c>
      <c r="M522" t="s">
        <v>2856</v>
      </c>
      <c r="N522" t="s">
        <v>2857</v>
      </c>
      <c r="O522" t="s">
        <v>1188</v>
      </c>
    </row>
    <row r="523" spans="1:15">
      <c r="A523" t="s">
        <v>1090</v>
      </c>
      <c r="B523" t="s">
        <v>435</v>
      </c>
      <c r="C523" t="s">
        <v>1751</v>
      </c>
      <c r="D523" t="s">
        <v>730</v>
      </c>
      <c r="L523" t="s">
        <v>1139</v>
      </c>
      <c r="M523" t="s">
        <v>1701</v>
      </c>
      <c r="N523" t="s">
        <v>1702</v>
      </c>
      <c r="O523" t="s">
        <v>730</v>
      </c>
    </row>
    <row r="524" spans="1:15">
      <c r="A524" t="s">
        <v>855</v>
      </c>
      <c r="B524" t="s">
        <v>1752</v>
      </c>
      <c r="C524" t="s">
        <v>1753</v>
      </c>
      <c r="D524" t="s">
        <v>730</v>
      </c>
      <c r="L524" t="s">
        <v>651</v>
      </c>
      <c r="M524" t="s">
        <v>1559</v>
      </c>
      <c r="N524" t="s">
        <v>1703</v>
      </c>
      <c r="O524" t="s">
        <v>730</v>
      </c>
    </row>
    <row r="525" spans="1:15">
      <c r="A525" t="s">
        <v>2095</v>
      </c>
      <c r="B525" t="s">
        <v>2096</v>
      </c>
      <c r="C525" t="s">
        <v>2097</v>
      </c>
      <c r="D525" t="s">
        <v>730</v>
      </c>
      <c r="L525" t="s">
        <v>2440</v>
      </c>
      <c r="M525" t="s">
        <v>2858</v>
      </c>
      <c r="N525" t="s">
        <v>2451</v>
      </c>
      <c r="O525" t="s">
        <v>1188</v>
      </c>
    </row>
    <row r="526" spans="1:15">
      <c r="A526" t="s">
        <v>1091</v>
      </c>
      <c r="B526" t="s">
        <v>511</v>
      </c>
      <c r="C526" t="s">
        <v>1754</v>
      </c>
      <c r="D526" t="s">
        <v>730</v>
      </c>
      <c r="L526" t="s">
        <v>2083</v>
      </c>
      <c r="M526" t="s">
        <v>205</v>
      </c>
      <c r="N526" t="s">
        <v>2708</v>
      </c>
      <c r="O526" t="s">
        <v>730</v>
      </c>
    </row>
    <row r="527" spans="1:15">
      <c r="A527" t="s">
        <v>811</v>
      </c>
      <c r="B527" t="s">
        <v>1755</v>
      </c>
      <c r="C527" t="s">
        <v>1756</v>
      </c>
      <c r="D527" t="s">
        <v>730</v>
      </c>
      <c r="L527" t="s">
        <v>652</v>
      </c>
      <c r="M527" t="s">
        <v>1370</v>
      </c>
      <c r="N527" t="s">
        <v>1704</v>
      </c>
      <c r="O527" t="s">
        <v>730</v>
      </c>
    </row>
    <row r="528" spans="1:15">
      <c r="A528" t="s">
        <v>1092</v>
      </c>
      <c r="B528" t="s">
        <v>1757</v>
      </c>
      <c r="C528" t="s">
        <v>1758</v>
      </c>
      <c r="D528" t="s">
        <v>4</v>
      </c>
      <c r="L528" t="s">
        <v>852</v>
      </c>
      <c r="M528" t="s">
        <v>1412</v>
      </c>
      <c r="N528" t="s">
        <v>1705</v>
      </c>
      <c r="O528" t="s">
        <v>730</v>
      </c>
    </row>
    <row r="529" spans="1:15">
      <c r="A529" t="s">
        <v>441</v>
      </c>
      <c r="B529" t="s">
        <v>442</v>
      </c>
      <c r="C529" t="s">
        <v>1759</v>
      </c>
      <c r="D529" t="s">
        <v>730</v>
      </c>
      <c r="L529" t="s">
        <v>1929</v>
      </c>
      <c r="M529" t="s">
        <v>1302</v>
      </c>
      <c r="N529" t="s">
        <v>2829</v>
      </c>
      <c r="O529" t="s">
        <v>1188</v>
      </c>
    </row>
    <row r="530" spans="1:15">
      <c r="A530" t="s">
        <v>2146</v>
      </c>
      <c r="B530" t="s">
        <v>2735</v>
      </c>
      <c r="C530" t="s">
        <v>2736</v>
      </c>
      <c r="D530" t="s">
        <v>4</v>
      </c>
      <c r="L530" t="s">
        <v>397</v>
      </c>
      <c r="M530" t="s">
        <v>309</v>
      </c>
      <c r="N530" t="s">
        <v>1706</v>
      </c>
      <c r="O530" t="s">
        <v>730</v>
      </c>
    </row>
    <row r="531" spans="1:15">
      <c r="A531" t="s">
        <v>725</v>
      </c>
      <c r="B531" t="s">
        <v>421</v>
      </c>
      <c r="C531" t="s">
        <v>1361</v>
      </c>
      <c r="D531" t="s">
        <v>730</v>
      </c>
      <c r="L531" t="s">
        <v>807</v>
      </c>
      <c r="M531" t="s">
        <v>1707</v>
      </c>
      <c r="N531" t="s">
        <v>1311</v>
      </c>
      <c r="O531" t="s">
        <v>730</v>
      </c>
    </row>
    <row r="532" spans="1:15">
      <c r="A532" t="s">
        <v>1143</v>
      </c>
      <c r="B532" t="s">
        <v>1318</v>
      </c>
      <c r="C532" t="s">
        <v>1760</v>
      </c>
      <c r="D532" t="s">
        <v>730</v>
      </c>
      <c r="L532" t="s">
        <v>2084</v>
      </c>
      <c r="M532" t="s">
        <v>2141</v>
      </c>
      <c r="N532" t="s">
        <v>2142</v>
      </c>
      <c r="O532" t="s">
        <v>730</v>
      </c>
    </row>
    <row r="533" spans="1:15">
      <c r="A533" t="s">
        <v>1093</v>
      </c>
      <c r="B533" t="s">
        <v>1761</v>
      </c>
      <c r="C533" t="s">
        <v>1762</v>
      </c>
      <c r="D533" t="s">
        <v>730</v>
      </c>
      <c r="L533" t="s">
        <v>2085</v>
      </c>
      <c r="M533" t="s">
        <v>2709</v>
      </c>
      <c r="N533" t="s">
        <v>2710</v>
      </c>
      <c r="O533" t="s">
        <v>730</v>
      </c>
    </row>
    <row r="534" spans="1:15">
      <c r="A534" t="s">
        <v>2737</v>
      </c>
      <c r="B534" t="s">
        <v>290</v>
      </c>
      <c r="C534" t="s">
        <v>1723</v>
      </c>
      <c r="D534" t="s">
        <v>730</v>
      </c>
      <c r="L534" t="s">
        <v>742</v>
      </c>
      <c r="M534" t="s">
        <v>1393</v>
      </c>
      <c r="N534" t="s">
        <v>1708</v>
      </c>
      <c r="O534" t="s">
        <v>730</v>
      </c>
    </row>
    <row r="535" spans="1:15">
      <c r="A535" t="s">
        <v>2738</v>
      </c>
      <c r="B535" t="s">
        <v>1544</v>
      </c>
      <c r="C535" t="s">
        <v>1489</v>
      </c>
      <c r="D535" t="s">
        <v>730</v>
      </c>
      <c r="L535" t="s">
        <v>2034</v>
      </c>
      <c r="M535" t="s">
        <v>554</v>
      </c>
      <c r="N535" t="s">
        <v>1561</v>
      </c>
      <c r="O535" t="s">
        <v>730</v>
      </c>
    </row>
    <row r="536" spans="1:15">
      <c r="A536" t="s">
        <v>2739</v>
      </c>
      <c r="B536" t="s">
        <v>1544</v>
      </c>
      <c r="C536" t="s">
        <v>2477</v>
      </c>
      <c r="D536" t="s">
        <v>730</v>
      </c>
      <c r="L536" t="s">
        <v>653</v>
      </c>
      <c r="M536" t="s">
        <v>1709</v>
      </c>
      <c r="N536" t="s">
        <v>2711</v>
      </c>
      <c r="O536" t="s">
        <v>730</v>
      </c>
    </row>
    <row r="537" spans="1:15">
      <c r="A537" t="s">
        <v>449</v>
      </c>
      <c r="B537" t="s">
        <v>450</v>
      </c>
      <c r="C537" t="s">
        <v>1764</v>
      </c>
      <c r="D537" t="s">
        <v>730</v>
      </c>
      <c r="L537" t="s">
        <v>853</v>
      </c>
      <c r="M537" t="s">
        <v>1710</v>
      </c>
      <c r="N537" t="s">
        <v>1711</v>
      </c>
      <c r="O537" t="s">
        <v>730</v>
      </c>
    </row>
    <row r="538" spans="1:15">
      <c r="A538" t="s">
        <v>23</v>
      </c>
      <c r="B538" t="s">
        <v>1519</v>
      </c>
      <c r="C538" t="s">
        <v>1765</v>
      </c>
      <c r="D538" t="s">
        <v>730</v>
      </c>
      <c r="L538" t="s">
        <v>1930</v>
      </c>
      <c r="M538" t="s">
        <v>2859</v>
      </c>
      <c r="N538" t="s">
        <v>2860</v>
      </c>
      <c r="O538" t="s">
        <v>1188</v>
      </c>
    </row>
    <row r="539" spans="1:15">
      <c r="A539" t="s">
        <v>2036</v>
      </c>
      <c r="B539" t="s">
        <v>2037</v>
      </c>
      <c r="C539" t="s">
        <v>2038</v>
      </c>
      <c r="D539" t="s">
        <v>4</v>
      </c>
      <c r="L539" t="s">
        <v>2441</v>
      </c>
      <c r="M539" t="s">
        <v>2861</v>
      </c>
      <c r="N539" t="s">
        <v>2862</v>
      </c>
      <c r="O539" t="s">
        <v>1188</v>
      </c>
    </row>
    <row r="540" spans="1:15">
      <c r="A540" t="s">
        <v>2147</v>
      </c>
      <c r="B540" t="s">
        <v>2740</v>
      </c>
      <c r="C540" t="s">
        <v>2741</v>
      </c>
      <c r="D540" t="s">
        <v>4</v>
      </c>
      <c r="L540" t="s">
        <v>887</v>
      </c>
      <c r="M540" t="s">
        <v>1329</v>
      </c>
      <c r="N540" t="s">
        <v>1712</v>
      </c>
      <c r="O540" t="s">
        <v>730</v>
      </c>
    </row>
    <row r="541" spans="1:15">
      <c r="A541" t="s">
        <v>2039</v>
      </c>
      <c r="B541" t="s">
        <v>2040</v>
      </c>
      <c r="C541" t="s">
        <v>2038</v>
      </c>
      <c r="D541" t="s">
        <v>4</v>
      </c>
      <c r="L541" t="s">
        <v>876</v>
      </c>
      <c r="M541" t="s">
        <v>1713</v>
      </c>
      <c r="N541" t="s">
        <v>1714</v>
      </c>
      <c r="O541" t="s">
        <v>4</v>
      </c>
    </row>
    <row r="542" spans="1:15">
      <c r="A542" t="s">
        <v>888</v>
      </c>
      <c r="B542" t="s">
        <v>1766</v>
      </c>
      <c r="C542" t="s">
        <v>1767</v>
      </c>
      <c r="D542" t="s">
        <v>730</v>
      </c>
      <c r="L542" t="s">
        <v>1085</v>
      </c>
      <c r="M542" t="s">
        <v>2712</v>
      </c>
      <c r="N542" t="s">
        <v>1715</v>
      </c>
      <c r="O542" t="s">
        <v>4</v>
      </c>
    </row>
    <row r="543" spans="1:15">
      <c r="A543" t="s">
        <v>659</v>
      </c>
      <c r="B543" t="s">
        <v>2742</v>
      </c>
      <c r="C543" t="s">
        <v>1768</v>
      </c>
      <c r="D543" t="s">
        <v>730</v>
      </c>
      <c r="L543" t="s">
        <v>743</v>
      </c>
      <c r="M543" t="s">
        <v>2713</v>
      </c>
      <c r="N543" t="s">
        <v>1716</v>
      </c>
      <c r="O543" t="s">
        <v>730</v>
      </c>
    </row>
    <row r="544" spans="1:15">
      <c r="A544" t="s">
        <v>452</v>
      </c>
      <c r="B544" t="s">
        <v>1769</v>
      </c>
      <c r="C544" t="s">
        <v>1317</v>
      </c>
      <c r="D544" t="s">
        <v>730</v>
      </c>
      <c r="L544" t="s">
        <v>1140</v>
      </c>
      <c r="M544" t="s">
        <v>1717</v>
      </c>
      <c r="N544" t="s">
        <v>1718</v>
      </c>
      <c r="O544" t="s">
        <v>4</v>
      </c>
    </row>
    <row r="545" spans="1:15">
      <c r="A545" t="s">
        <v>906</v>
      </c>
      <c r="B545" t="s">
        <v>1398</v>
      </c>
      <c r="C545" t="s">
        <v>1493</v>
      </c>
      <c r="D545" t="s">
        <v>730</v>
      </c>
      <c r="L545" t="s">
        <v>1210</v>
      </c>
      <c r="M545" t="s">
        <v>1280</v>
      </c>
      <c r="N545" t="s">
        <v>1281</v>
      </c>
      <c r="O545" t="s">
        <v>1188</v>
      </c>
    </row>
    <row r="546" spans="1:15">
      <c r="A546" t="s">
        <v>2148</v>
      </c>
      <c r="B546" t="s">
        <v>2743</v>
      </c>
      <c r="C546" t="s">
        <v>2744</v>
      </c>
      <c r="D546" t="s">
        <v>730</v>
      </c>
      <c r="L546" t="s">
        <v>1086</v>
      </c>
      <c r="M546" t="s">
        <v>2714</v>
      </c>
      <c r="N546" t="s">
        <v>2715</v>
      </c>
      <c r="O546" t="s">
        <v>730</v>
      </c>
    </row>
    <row r="547" spans="1:15">
      <c r="A547" t="s">
        <v>1094</v>
      </c>
      <c r="B547" t="s">
        <v>290</v>
      </c>
      <c r="C547" t="s">
        <v>1645</v>
      </c>
      <c r="D547" t="s">
        <v>730</v>
      </c>
      <c r="L547" t="s">
        <v>2143</v>
      </c>
      <c r="M547" t="s">
        <v>1318</v>
      </c>
      <c r="N547" t="s">
        <v>1807</v>
      </c>
      <c r="O547" t="s">
        <v>730</v>
      </c>
    </row>
    <row r="548" spans="1:15">
      <c r="A548" t="s">
        <v>660</v>
      </c>
      <c r="B548" t="s">
        <v>1600</v>
      </c>
      <c r="C548" t="s">
        <v>1770</v>
      </c>
      <c r="D548" t="s">
        <v>4</v>
      </c>
      <c r="L548" t="s">
        <v>1087</v>
      </c>
      <c r="M548" t="s">
        <v>2716</v>
      </c>
      <c r="N548" t="s">
        <v>1719</v>
      </c>
      <c r="O548" t="s">
        <v>730</v>
      </c>
    </row>
    <row r="549" spans="1:15">
      <c r="A549" t="s">
        <v>1095</v>
      </c>
      <c r="B549" t="s">
        <v>1544</v>
      </c>
      <c r="C549" t="s">
        <v>1771</v>
      </c>
      <c r="D549" t="s">
        <v>730</v>
      </c>
      <c r="L549" t="s">
        <v>1088</v>
      </c>
      <c r="M549" t="s">
        <v>1356</v>
      </c>
      <c r="N549" t="s">
        <v>1720</v>
      </c>
      <c r="O549" t="s">
        <v>730</v>
      </c>
    </row>
    <row r="550" spans="1:15">
      <c r="A550" t="s">
        <v>747</v>
      </c>
      <c r="B550" t="s">
        <v>1772</v>
      </c>
      <c r="C550" t="s">
        <v>1773</v>
      </c>
      <c r="D550" t="s">
        <v>730</v>
      </c>
      <c r="L550" t="s">
        <v>808</v>
      </c>
      <c r="M550" t="s">
        <v>1721</v>
      </c>
      <c r="N550" t="s">
        <v>1722</v>
      </c>
      <c r="O550" t="s">
        <v>730</v>
      </c>
    </row>
    <row r="551" spans="1:15">
      <c r="A551" t="s">
        <v>2404</v>
      </c>
      <c r="B551" t="s">
        <v>2745</v>
      </c>
      <c r="C551" t="s">
        <v>2746</v>
      </c>
      <c r="D551" t="s">
        <v>730</v>
      </c>
      <c r="L551" t="s">
        <v>400</v>
      </c>
      <c r="M551" t="s">
        <v>290</v>
      </c>
      <c r="N551" t="s">
        <v>1723</v>
      </c>
      <c r="O551" t="s">
        <v>730</v>
      </c>
    </row>
    <row r="552" spans="1:15">
      <c r="A552" t="s">
        <v>907</v>
      </c>
      <c r="B552" t="s">
        <v>1390</v>
      </c>
      <c r="C552" t="s">
        <v>1619</v>
      </c>
      <c r="D552" t="s">
        <v>730</v>
      </c>
      <c r="L552" t="s">
        <v>401</v>
      </c>
      <c r="M552" t="s">
        <v>1466</v>
      </c>
      <c r="N552" t="s">
        <v>1724</v>
      </c>
      <c r="O552" t="s">
        <v>730</v>
      </c>
    </row>
    <row r="553" spans="1:15">
      <c r="A553" t="s">
        <v>856</v>
      </c>
      <c r="B553" t="s">
        <v>2747</v>
      </c>
      <c r="C553" t="s">
        <v>2748</v>
      </c>
      <c r="D553" t="s">
        <v>730</v>
      </c>
      <c r="L553" t="s">
        <v>545</v>
      </c>
      <c r="M553" t="s">
        <v>485</v>
      </c>
      <c r="N553" t="s">
        <v>1725</v>
      </c>
      <c r="O553" t="s">
        <v>730</v>
      </c>
    </row>
    <row r="554" spans="1:15">
      <c r="A554" t="s">
        <v>661</v>
      </c>
      <c r="B554" t="s">
        <v>1480</v>
      </c>
      <c r="C554" t="s">
        <v>1693</v>
      </c>
      <c r="D554" t="s">
        <v>730</v>
      </c>
      <c r="L554" t="s">
        <v>480</v>
      </c>
      <c r="M554" t="s">
        <v>157</v>
      </c>
      <c r="N554" t="s">
        <v>2035</v>
      </c>
      <c r="O554" t="s">
        <v>730</v>
      </c>
    </row>
    <row r="555" spans="1:15">
      <c r="A555" t="s">
        <v>1096</v>
      </c>
      <c r="B555" t="s">
        <v>1774</v>
      </c>
      <c r="C555" t="s">
        <v>1751</v>
      </c>
      <c r="D555" t="s">
        <v>730</v>
      </c>
      <c r="L555" t="s">
        <v>854</v>
      </c>
      <c r="M555" t="s">
        <v>1689</v>
      </c>
      <c r="N555" t="s">
        <v>1516</v>
      </c>
      <c r="O555" t="s">
        <v>730</v>
      </c>
    </row>
    <row r="556" spans="1:15">
      <c r="A556" t="s">
        <v>1179</v>
      </c>
      <c r="B556" t="s">
        <v>1689</v>
      </c>
      <c r="C556" t="s">
        <v>1775</v>
      </c>
      <c r="D556" t="s">
        <v>730</v>
      </c>
      <c r="L556" t="s">
        <v>2086</v>
      </c>
      <c r="M556" t="s">
        <v>2087</v>
      </c>
      <c r="N556" t="s">
        <v>2088</v>
      </c>
      <c r="O556" t="s">
        <v>730</v>
      </c>
    </row>
    <row r="557" spans="1:15">
      <c r="A557" t="s">
        <v>2749</v>
      </c>
      <c r="B557" t="s">
        <v>1325</v>
      </c>
      <c r="C557" t="s">
        <v>2750</v>
      </c>
      <c r="D557" t="s">
        <v>730</v>
      </c>
      <c r="L557" t="s">
        <v>1141</v>
      </c>
      <c r="M557" t="s">
        <v>2717</v>
      </c>
      <c r="N557" t="s">
        <v>2476</v>
      </c>
      <c r="O557" t="s">
        <v>730</v>
      </c>
    </row>
    <row r="558" spans="1:15">
      <c r="A558" t="s">
        <v>1144</v>
      </c>
      <c r="B558" t="s">
        <v>1776</v>
      </c>
      <c r="C558" t="s">
        <v>1777</v>
      </c>
      <c r="D558" t="s">
        <v>730</v>
      </c>
      <c r="L558" t="s">
        <v>744</v>
      </c>
      <c r="M558" t="s">
        <v>1726</v>
      </c>
      <c r="N558" t="s">
        <v>1727</v>
      </c>
      <c r="O558" t="s">
        <v>4</v>
      </c>
    </row>
    <row r="559" spans="1:15">
      <c r="A559" t="s">
        <v>1145</v>
      </c>
      <c r="B559" t="s">
        <v>435</v>
      </c>
      <c r="C559" t="s">
        <v>1658</v>
      </c>
      <c r="D559" t="s">
        <v>730</v>
      </c>
      <c r="L559" t="s">
        <v>405</v>
      </c>
      <c r="M559" t="s">
        <v>406</v>
      </c>
      <c r="N559" t="s">
        <v>1728</v>
      </c>
      <c r="O559" t="s">
        <v>730</v>
      </c>
    </row>
    <row r="560" spans="1:15">
      <c r="A560" t="s">
        <v>2149</v>
      </c>
      <c r="B560" t="s">
        <v>2751</v>
      </c>
      <c r="C560" t="s">
        <v>2752</v>
      </c>
      <c r="D560" t="s">
        <v>730</v>
      </c>
      <c r="L560" t="s">
        <v>1211</v>
      </c>
      <c r="M560" t="s">
        <v>1282</v>
      </c>
      <c r="N560" t="s">
        <v>1283</v>
      </c>
      <c r="O560" t="s">
        <v>1188</v>
      </c>
    </row>
    <row r="561" spans="1:15">
      <c r="A561" t="s">
        <v>662</v>
      </c>
      <c r="B561" t="s">
        <v>2753</v>
      </c>
      <c r="C561" t="s">
        <v>2754</v>
      </c>
      <c r="D561" t="s">
        <v>4</v>
      </c>
      <c r="L561" t="s">
        <v>753</v>
      </c>
      <c r="M561" t="s">
        <v>553</v>
      </c>
      <c r="N561" t="s">
        <v>1492</v>
      </c>
      <c r="O561" t="s">
        <v>730</v>
      </c>
    </row>
    <row r="562" spans="1:15">
      <c r="A562" t="s">
        <v>889</v>
      </c>
      <c r="B562" t="s">
        <v>1778</v>
      </c>
      <c r="C562" t="s">
        <v>1779</v>
      </c>
      <c r="D562" t="s">
        <v>4</v>
      </c>
      <c r="L562" t="s">
        <v>409</v>
      </c>
      <c r="M562" t="s">
        <v>410</v>
      </c>
      <c r="N562" t="s">
        <v>1729</v>
      </c>
      <c r="O562" t="s">
        <v>730</v>
      </c>
    </row>
    <row r="563" spans="1:15">
      <c r="A563" t="s">
        <v>766</v>
      </c>
      <c r="B563" t="s">
        <v>1780</v>
      </c>
      <c r="C563" t="s">
        <v>1781</v>
      </c>
      <c r="D563" t="s">
        <v>730</v>
      </c>
      <c r="L563" t="s">
        <v>413</v>
      </c>
      <c r="M563" t="s">
        <v>1642</v>
      </c>
      <c r="N563" t="s">
        <v>1442</v>
      </c>
      <c r="O563" t="s">
        <v>730</v>
      </c>
    </row>
    <row r="564" spans="1:15">
      <c r="A564" t="s">
        <v>1146</v>
      </c>
      <c r="B564" t="s">
        <v>2478</v>
      </c>
      <c r="C564" t="s">
        <v>2479</v>
      </c>
      <c r="D564" t="s">
        <v>730</v>
      </c>
      <c r="L564" t="s">
        <v>2718</v>
      </c>
      <c r="M564" t="s">
        <v>1476</v>
      </c>
      <c r="N564" t="s">
        <v>1589</v>
      </c>
      <c r="O564" t="s">
        <v>730</v>
      </c>
    </row>
    <row r="565" spans="1:15">
      <c r="A565" t="s">
        <v>812</v>
      </c>
      <c r="B565" t="s">
        <v>157</v>
      </c>
      <c r="C565" t="s">
        <v>1782</v>
      </c>
      <c r="D565" t="s">
        <v>730</v>
      </c>
      <c r="L565" t="s">
        <v>2719</v>
      </c>
      <c r="M565" t="s">
        <v>2720</v>
      </c>
      <c r="N565" t="s">
        <v>2721</v>
      </c>
      <c r="O565" t="s">
        <v>730</v>
      </c>
    </row>
    <row r="566" spans="1:15">
      <c r="A566" t="s">
        <v>419</v>
      </c>
      <c r="B566" t="s">
        <v>1574</v>
      </c>
      <c r="C566" t="s">
        <v>1333</v>
      </c>
      <c r="D566" t="s">
        <v>730</v>
      </c>
      <c r="L566" t="s">
        <v>167</v>
      </c>
      <c r="M566" t="s">
        <v>421</v>
      </c>
      <c r="N566" t="s">
        <v>1508</v>
      </c>
      <c r="O566" t="s">
        <v>730</v>
      </c>
    </row>
    <row r="567" spans="1:15">
      <c r="A567" t="s">
        <v>890</v>
      </c>
      <c r="B567" t="s">
        <v>1370</v>
      </c>
      <c r="C567" t="s">
        <v>1783</v>
      </c>
      <c r="D567" t="s">
        <v>4</v>
      </c>
      <c r="L567" t="s">
        <v>654</v>
      </c>
      <c r="M567" t="s">
        <v>1694</v>
      </c>
      <c r="N567" t="s">
        <v>1725</v>
      </c>
      <c r="O567" t="s">
        <v>730</v>
      </c>
    </row>
    <row r="568" spans="1:15">
      <c r="A568" t="s">
        <v>1147</v>
      </c>
      <c r="B568" t="s">
        <v>1784</v>
      </c>
      <c r="C568" t="s">
        <v>2480</v>
      </c>
      <c r="D568" t="s">
        <v>730</v>
      </c>
      <c r="L568" t="s">
        <v>2325</v>
      </c>
      <c r="M568" t="s">
        <v>1470</v>
      </c>
      <c r="N568" t="s">
        <v>2722</v>
      </c>
      <c r="O568" t="s">
        <v>730</v>
      </c>
    </row>
    <row r="569" spans="1:15">
      <c r="A569" t="s">
        <v>1097</v>
      </c>
      <c r="B569" t="s">
        <v>1405</v>
      </c>
      <c r="C569" t="s">
        <v>1785</v>
      </c>
      <c r="D569" t="s">
        <v>4</v>
      </c>
      <c r="L569" t="s">
        <v>1176</v>
      </c>
      <c r="M569" t="s">
        <v>1730</v>
      </c>
      <c r="N569" t="s">
        <v>1731</v>
      </c>
      <c r="O569" t="s">
        <v>730</v>
      </c>
    </row>
    <row r="570" spans="1:15">
      <c r="A570" t="s">
        <v>456</v>
      </c>
      <c r="B570" t="s">
        <v>305</v>
      </c>
      <c r="C570" t="s">
        <v>1786</v>
      </c>
      <c r="D570" t="s">
        <v>730</v>
      </c>
      <c r="L570" t="s">
        <v>809</v>
      </c>
      <c r="M570" t="s">
        <v>1732</v>
      </c>
      <c r="N570" t="s">
        <v>1733</v>
      </c>
      <c r="O570" t="s">
        <v>730</v>
      </c>
    </row>
    <row r="571" spans="1:15">
      <c r="A571" t="s">
        <v>663</v>
      </c>
      <c r="B571" t="s">
        <v>1461</v>
      </c>
      <c r="C571" t="s">
        <v>1787</v>
      </c>
      <c r="D571" t="s">
        <v>4</v>
      </c>
      <c r="L571" t="s">
        <v>420</v>
      </c>
      <c r="M571" t="s">
        <v>421</v>
      </c>
      <c r="N571" t="s">
        <v>1734</v>
      </c>
      <c r="O571" t="s">
        <v>730</v>
      </c>
    </row>
    <row r="572" spans="1:15">
      <c r="A572" t="s">
        <v>2405</v>
      </c>
      <c r="B572" t="s">
        <v>1620</v>
      </c>
      <c r="C572" t="s">
        <v>1678</v>
      </c>
      <c r="D572" t="s">
        <v>730</v>
      </c>
      <c r="L572" t="s">
        <v>810</v>
      </c>
      <c r="M572" t="s">
        <v>1735</v>
      </c>
      <c r="N572" t="s">
        <v>1736</v>
      </c>
      <c r="O572" t="s">
        <v>730</v>
      </c>
    </row>
    <row r="573" spans="1:15">
      <c r="A573" t="s">
        <v>2406</v>
      </c>
      <c r="B573" t="s">
        <v>2755</v>
      </c>
      <c r="C573" t="s">
        <v>2756</v>
      </c>
      <c r="D573" t="s">
        <v>730</v>
      </c>
      <c r="L573" t="s">
        <v>1177</v>
      </c>
      <c r="M573" t="s">
        <v>2723</v>
      </c>
      <c r="N573" t="s">
        <v>2724</v>
      </c>
      <c r="O573" t="s">
        <v>730</v>
      </c>
    </row>
    <row r="574" spans="1:15">
      <c r="A574" t="s">
        <v>664</v>
      </c>
      <c r="B574" t="s">
        <v>1356</v>
      </c>
      <c r="C574" t="s">
        <v>1788</v>
      </c>
      <c r="D574" t="s">
        <v>730</v>
      </c>
      <c r="L574" t="s">
        <v>2402</v>
      </c>
      <c r="M574" t="s">
        <v>1816</v>
      </c>
      <c r="N574" t="s">
        <v>2725</v>
      </c>
      <c r="O574" t="s">
        <v>4</v>
      </c>
    </row>
    <row r="575" spans="1:15">
      <c r="A575" t="s">
        <v>1148</v>
      </c>
      <c r="B575" t="s">
        <v>1470</v>
      </c>
      <c r="C575" t="s">
        <v>1467</v>
      </c>
      <c r="D575" t="s">
        <v>730</v>
      </c>
      <c r="L575" t="s">
        <v>423</v>
      </c>
      <c r="M575" t="s">
        <v>424</v>
      </c>
      <c r="N575" t="s">
        <v>1737</v>
      </c>
      <c r="O575" t="s">
        <v>730</v>
      </c>
    </row>
    <row r="576" spans="1:15">
      <c r="A576" t="s">
        <v>2326</v>
      </c>
      <c r="B576" t="s">
        <v>2757</v>
      </c>
      <c r="C576" t="s">
        <v>2758</v>
      </c>
      <c r="D576" t="s">
        <v>730</v>
      </c>
      <c r="L576" t="s">
        <v>427</v>
      </c>
      <c r="M576" t="s">
        <v>428</v>
      </c>
      <c r="N576" t="s">
        <v>1676</v>
      </c>
      <c r="O576" t="s">
        <v>730</v>
      </c>
    </row>
    <row r="577" spans="1:15">
      <c r="A577" t="s">
        <v>2759</v>
      </c>
      <c r="B577" t="s">
        <v>2760</v>
      </c>
      <c r="C577" t="s">
        <v>2761</v>
      </c>
      <c r="D577" t="s">
        <v>4</v>
      </c>
      <c r="L577" t="s">
        <v>724</v>
      </c>
      <c r="M577" t="s">
        <v>290</v>
      </c>
      <c r="N577" t="s">
        <v>1571</v>
      </c>
      <c r="O577" t="s">
        <v>730</v>
      </c>
    </row>
    <row r="578" spans="1:15">
      <c r="A578" t="s">
        <v>726</v>
      </c>
      <c r="B578" t="s">
        <v>1789</v>
      </c>
      <c r="C578" t="s">
        <v>1790</v>
      </c>
      <c r="D578" t="s">
        <v>4</v>
      </c>
      <c r="L578" t="s">
        <v>1142</v>
      </c>
      <c r="M578" t="s">
        <v>1499</v>
      </c>
      <c r="N578" t="s">
        <v>1365</v>
      </c>
      <c r="O578" t="s">
        <v>730</v>
      </c>
    </row>
    <row r="579" spans="1:15">
      <c r="A579" t="s">
        <v>2407</v>
      </c>
      <c r="B579" t="s">
        <v>153</v>
      </c>
      <c r="C579" t="s">
        <v>2018</v>
      </c>
      <c r="D579" t="s">
        <v>730</v>
      </c>
      <c r="L579" t="s">
        <v>2144</v>
      </c>
      <c r="M579" t="s">
        <v>2726</v>
      </c>
      <c r="N579" t="s">
        <v>2727</v>
      </c>
      <c r="O579" t="s">
        <v>730</v>
      </c>
    </row>
    <row r="580" spans="1:15">
      <c r="A580" t="s">
        <v>2762</v>
      </c>
      <c r="B580" t="s">
        <v>1349</v>
      </c>
      <c r="C580" t="s">
        <v>1587</v>
      </c>
      <c r="D580" t="s">
        <v>730</v>
      </c>
      <c r="L580" t="s">
        <v>1029</v>
      </c>
      <c r="M580" t="s">
        <v>1738</v>
      </c>
      <c r="N580" t="s">
        <v>1473</v>
      </c>
      <c r="O580" t="s">
        <v>730</v>
      </c>
    </row>
    <row r="581" spans="1:15">
      <c r="A581" t="s">
        <v>1180</v>
      </c>
      <c r="B581" t="s">
        <v>2763</v>
      </c>
      <c r="C581" t="s">
        <v>1791</v>
      </c>
      <c r="D581" t="s">
        <v>730</v>
      </c>
      <c r="L581" t="s">
        <v>655</v>
      </c>
      <c r="M581" t="s">
        <v>381</v>
      </c>
      <c r="N581" t="s">
        <v>1739</v>
      </c>
      <c r="O581" t="s">
        <v>730</v>
      </c>
    </row>
    <row r="582" spans="1:15">
      <c r="A582" t="s">
        <v>459</v>
      </c>
      <c r="B582" t="s">
        <v>460</v>
      </c>
      <c r="C582" t="s">
        <v>1792</v>
      </c>
      <c r="D582" t="s">
        <v>730</v>
      </c>
      <c r="L582" t="s">
        <v>656</v>
      </c>
      <c r="M582" t="s">
        <v>1455</v>
      </c>
      <c r="N582" t="s">
        <v>1702</v>
      </c>
      <c r="O582" t="s">
        <v>730</v>
      </c>
    </row>
    <row r="583" spans="1:15">
      <c r="A583" t="s">
        <v>1181</v>
      </c>
      <c r="B583" t="s">
        <v>1793</v>
      </c>
      <c r="C583" t="s">
        <v>1794</v>
      </c>
      <c r="D583" t="s">
        <v>730</v>
      </c>
      <c r="L583" t="s">
        <v>1178</v>
      </c>
      <c r="M583" t="s">
        <v>1740</v>
      </c>
      <c r="N583" t="s">
        <v>2728</v>
      </c>
      <c r="O583" t="s">
        <v>730</v>
      </c>
    </row>
    <row r="584" spans="1:15">
      <c r="A584" t="s">
        <v>819</v>
      </c>
      <c r="B584" t="s">
        <v>165</v>
      </c>
      <c r="C584" t="s">
        <v>1313</v>
      </c>
      <c r="D584" t="s">
        <v>730</v>
      </c>
      <c r="L584" t="s">
        <v>2729</v>
      </c>
      <c r="M584" t="s">
        <v>1659</v>
      </c>
      <c r="N584" t="s">
        <v>1367</v>
      </c>
      <c r="O584" t="s">
        <v>730</v>
      </c>
    </row>
    <row r="585" spans="1:15">
      <c r="A585" t="s">
        <v>2103</v>
      </c>
      <c r="B585" t="s">
        <v>1366</v>
      </c>
      <c r="C585" t="s">
        <v>2104</v>
      </c>
      <c r="D585" t="s">
        <v>730</v>
      </c>
      <c r="L585" t="s">
        <v>745</v>
      </c>
      <c r="M585" t="s">
        <v>1506</v>
      </c>
      <c r="N585" t="s">
        <v>1741</v>
      </c>
      <c r="O585" t="s">
        <v>730</v>
      </c>
    </row>
    <row r="586" spans="1:15">
      <c r="A586" t="s">
        <v>463</v>
      </c>
      <c r="B586" t="s">
        <v>1485</v>
      </c>
      <c r="C586" t="s">
        <v>1464</v>
      </c>
      <c r="D586" t="s">
        <v>730</v>
      </c>
      <c r="L586" t="s">
        <v>434</v>
      </c>
      <c r="M586" t="s">
        <v>435</v>
      </c>
      <c r="N586" t="s">
        <v>1742</v>
      </c>
      <c r="O586" t="s">
        <v>730</v>
      </c>
    </row>
    <row r="587" spans="1:15">
      <c r="A587" t="s">
        <v>2105</v>
      </c>
      <c r="B587" t="s">
        <v>2106</v>
      </c>
      <c r="C587" t="s">
        <v>2764</v>
      </c>
      <c r="D587" t="s">
        <v>730</v>
      </c>
      <c r="L587" t="s">
        <v>1212</v>
      </c>
      <c r="M587" t="s">
        <v>1270</v>
      </c>
      <c r="N587" t="s">
        <v>1284</v>
      </c>
      <c r="O587" t="s">
        <v>1188</v>
      </c>
    </row>
    <row r="588" spans="1:15">
      <c r="A588" t="s">
        <v>1182</v>
      </c>
      <c r="B588" t="s">
        <v>435</v>
      </c>
      <c r="C588" t="s">
        <v>1795</v>
      </c>
      <c r="D588" t="s">
        <v>730</v>
      </c>
      <c r="L588" t="s">
        <v>657</v>
      </c>
      <c r="M588" t="s">
        <v>1743</v>
      </c>
      <c r="N588" t="s">
        <v>1744</v>
      </c>
      <c r="O588" t="s">
        <v>4</v>
      </c>
    </row>
    <row r="589" spans="1:15">
      <c r="A589" t="s">
        <v>1183</v>
      </c>
      <c r="B589" t="s">
        <v>287</v>
      </c>
      <c r="C589" t="s">
        <v>1796</v>
      </c>
      <c r="D589" t="s">
        <v>730</v>
      </c>
      <c r="L589" t="s">
        <v>658</v>
      </c>
      <c r="M589" t="s">
        <v>535</v>
      </c>
      <c r="N589" t="s">
        <v>1745</v>
      </c>
      <c r="O589" t="s">
        <v>730</v>
      </c>
    </row>
    <row r="590" spans="1:15">
      <c r="A590" t="s">
        <v>1184</v>
      </c>
      <c r="B590" t="s">
        <v>287</v>
      </c>
      <c r="C590" t="s">
        <v>2765</v>
      </c>
      <c r="D590" t="s">
        <v>730</v>
      </c>
      <c r="L590" t="s">
        <v>1089</v>
      </c>
      <c r="M590" t="s">
        <v>1746</v>
      </c>
      <c r="N590" t="s">
        <v>1747</v>
      </c>
      <c r="O590" t="s">
        <v>730</v>
      </c>
    </row>
    <row r="591" spans="1:15">
      <c r="A591" t="s">
        <v>891</v>
      </c>
      <c r="B591" t="s">
        <v>1797</v>
      </c>
      <c r="C591" t="s">
        <v>1798</v>
      </c>
      <c r="D591" t="s">
        <v>730</v>
      </c>
      <c r="L591" t="s">
        <v>2089</v>
      </c>
      <c r="M591" t="s">
        <v>2061</v>
      </c>
      <c r="N591" t="s">
        <v>2730</v>
      </c>
      <c r="O591" t="s">
        <v>730</v>
      </c>
    </row>
    <row r="592" spans="1:15">
      <c r="A592" t="s">
        <v>1149</v>
      </c>
      <c r="B592" t="s">
        <v>1774</v>
      </c>
      <c r="C592" t="s">
        <v>1722</v>
      </c>
      <c r="D592" t="s">
        <v>730</v>
      </c>
      <c r="L592" t="s">
        <v>22</v>
      </c>
      <c r="M592" t="s">
        <v>1748</v>
      </c>
      <c r="N592" t="s">
        <v>1749</v>
      </c>
      <c r="O592" t="s">
        <v>730</v>
      </c>
    </row>
    <row r="593" spans="1:15">
      <c r="A593" t="s">
        <v>857</v>
      </c>
      <c r="B593" t="s">
        <v>366</v>
      </c>
      <c r="C593" t="s">
        <v>1706</v>
      </c>
      <c r="D593" t="s">
        <v>730</v>
      </c>
      <c r="L593" t="s">
        <v>746</v>
      </c>
      <c r="M593" t="s">
        <v>173</v>
      </c>
      <c r="N593" t="s">
        <v>1580</v>
      </c>
      <c r="O593" t="s">
        <v>730</v>
      </c>
    </row>
    <row r="594" spans="1:15">
      <c r="A594" t="s">
        <v>1098</v>
      </c>
      <c r="B594" t="s">
        <v>1799</v>
      </c>
      <c r="C594" t="s">
        <v>1484</v>
      </c>
      <c r="D594" t="s">
        <v>730</v>
      </c>
      <c r="L594" t="s">
        <v>227</v>
      </c>
      <c r="M594" t="s">
        <v>1391</v>
      </c>
      <c r="N594" t="s">
        <v>2229</v>
      </c>
      <c r="O594" t="s">
        <v>730</v>
      </c>
    </row>
    <row r="595" spans="1:15">
      <c r="A595" t="s">
        <v>748</v>
      </c>
      <c r="B595" t="s">
        <v>2450</v>
      </c>
      <c r="C595" t="s">
        <v>1639</v>
      </c>
      <c r="D595" t="s">
        <v>730</v>
      </c>
      <c r="L595" t="s">
        <v>1213</v>
      </c>
      <c r="M595" t="s">
        <v>1285</v>
      </c>
      <c r="N595" t="s">
        <v>1286</v>
      </c>
      <c r="O595" t="s">
        <v>1188</v>
      </c>
    </row>
    <row r="596" spans="1:15">
      <c r="A596" t="s">
        <v>2041</v>
      </c>
      <c r="B596" t="s">
        <v>2042</v>
      </c>
      <c r="C596" t="s">
        <v>2043</v>
      </c>
      <c r="D596" t="s">
        <v>730</v>
      </c>
      <c r="L596" t="s">
        <v>2232</v>
      </c>
      <c r="M596" t="s">
        <v>1261</v>
      </c>
      <c r="N596" t="s">
        <v>2233</v>
      </c>
      <c r="O596" t="s">
        <v>1188</v>
      </c>
    </row>
    <row r="597" spans="1:15">
      <c r="A597" t="s">
        <v>1164</v>
      </c>
      <c r="B597" t="s">
        <v>1800</v>
      </c>
      <c r="C597" t="s">
        <v>2766</v>
      </c>
      <c r="D597" t="s">
        <v>4</v>
      </c>
      <c r="L597" t="s">
        <v>438</v>
      </c>
      <c r="M597" t="s">
        <v>1562</v>
      </c>
      <c r="N597" t="s">
        <v>1750</v>
      </c>
      <c r="O597" t="s">
        <v>730</v>
      </c>
    </row>
    <row r="598" spans="1:15">
      <c r="A598" t="s">
        <v>2044</v>
      </c>
      <c r="B598" t="s">
        <v>2045</v>
      </c>
      <c r="C598" t="s">
        <v>2046</v>
      </c>
      <c r="D598" t="s">
        <v>730</v>
      </c>
      <c r="L598" t="s">
        <v>2145</v>
      </c>
      <c r="M598" t="s">
        <v>1468</v>
      </c>
      <c r="N598" t="s">
        <v>1465</v>
      </c>
      <c r="O598" t="s">
        <v>730</v>
      </c>
    </row>
    <row r="599" spans="1:15">
      <c r="A599" t="s">
        <v>813</v>
      </c>
      <c r="B599" t="s">
        <v>428</v>
      </c>
      <c r="C599" t="s">
        <v>1801</v>
      </c>
      <c r="D599" t="s">
        <v>730</v>
      </c>
      <c r="L599" t="s">
        <v>2403</v>
      </c>
      <c r="M599" t="s">
        <v>2731</v>
      </c>
      <c r="N599" t="s">
        <v>2732</v>
      </c>
      <c r="O599" t="s">
        <v>730</v>
      </c>
    </row>
    <row r="600" spans="1:15">
      <c r="A600" t="s">
        <v>469</v>
      </c>
      <c r="B600" t="s">
        <v>557</v>
      </c>
      <c r="C600" t="s">
        <v>1645</v>
      </c>
      <c r="D600" t="s">
        <v>730</v>
      </c>
      <c r="L600" t="s">
        <v>877</v>
      </c>
      <c r="M600" t="s">
        <v>2733</v>
      </c>
      <c r="N600" t="s">
        <v>2734</v>
      </c>
      <c r="O600" t="s">
        <v>730</v>
      </c>
    </row>
    <row r="601" spans="1:15">
      <c r="A601" t="s">
        <v>1185</v>
      </c>
      <c r="B601" t="s">
        <v>1802</v>
      </c>
      <c r="C601" t="s">
        <v>1737</v>
      </c>
      <c r="D601" t="s">
        <v>730</v>
      </c>
      <c r="L601" t="s">
        <v>2090</v>
      </c>
      <c r="M601" t="s">
        <v>2091</v>
      </c>
      <c r="N601" t="s">
        <v>2092</v>
      </c>
      <c r="O601" t="s">
        <v>730</v>
      </c>
    </row>
    <row r="602" spans="1:15">
      <c r="A602" t="s">
        <v>2408</v>
      </c>
      <c r="B602" t="s">
        <v>1574</v>
      </c>
      <c r="C602" t="s">
        <v>1824</v>
      </c>
      <c r="D602" t="s">
        <v>730</v>
      </c>
      <c r="L602" t="s">
        <v>2093</v>
      </c>
      <c r="M602" t="s">
        <v>1338</v>
      </c>
      <c r="N602" t="s">
        <v>2094</v>
      </c>
      <c r="O602" t="s">
        <v>730</v>
      </c>
    </row>
    <row r="603" spans="1:15">
      <c r="A603" t="s">
        <v>470</v>
      </c>
      <c r="B603" t="s">
        <v>471</v>
      </c>
      <c r="C603" t="s">
        <v>1803</v>
      </c>
      <c r="D603" t="s">
        <v>730</v>
      </c>
      <c r="L603" t="s">
        <v>2241</v>
      </c>
      <c r="M603" t="s">
        <v>2242</v>
      </c>
      <c r="N603" t="s">
        <v>1587</v>
      </c>
      <c r="O603" t="s">
        <v>730</v>
      </c>
    </row>
    <row r="604" spans="1:15">
      <c r="A604" t="s">
        <v>1186</v>
      </c>
      <c r="B604" t="s">
        <v>1540</v>
      </c>
      <c r="C604" t="s">
        <v>1541</v>
      </c>
      <c r="D604" t="s">
        <v>730</v>
      </c>
      <c r="L604" t="s">
        <v>1090</v>
      </c>
      <c r="M604" t="s">
        <v>435</v>
      </c>
      <c r="N604" t="s">
        <v>1751</v>
      </c>
      <c r="O604" t="s">
        <v>730</v>
      </c>
    </row>
    <row r="605" spans="1:15">
      <c r="A605" t="s">
        <v>2187</v>
      </c>
      <c r="B605" t="s">
        <v>2767</v>
      </c>
      <c r="C605" t="s">
        <v>2768</v>
      </c>
      <c r="D605" t="s">
        <v>730</v>
      </c>
      <c r="L605" t="s">
        <v>855</v>
      </c>
      <c r="M605" t="s">
        <v>1752</v>
      </c>
      <c r="N605" t="s">
        <v>1753</v>
      </c>
      <c r="O605" t="s">
        <v>730</v>
      </c>
    </row>
    <row r="606" spans="1:15">
      <c r="A606" t="s">
        <v>727</v>
      </c>
      <c r="B606" t="s">
        <v>2769</v>
      </c>
      <c r="C606" t="s">
        <v>2770</v>
      </c>
      <c r="D606" t="s">
        <v>4</v>
      </c>
      <c r="L606" t="s">
        <v>2095</v>
      </c>
      <c r="M606" t="s">
        <v>2096</v>
      </c>
      <c r="N606" t="s">
        <v>2097</v>
      </c>
      <c r="O606" t="s">
        <v>730</v>
      </c>
    </row>
    <row r="607" spans="1:15">
      <c r="A607" t="s">
        <v>1099</v>
      </c>
      <c r="B607" t="s">
        <v>511</v>
      </c>
      <c r="C607" t="s">
        <v>1507</v>
      </c>
      <c r="D607" t="s">
        <v>730</v>
      </c>
      <c r="L607" t="s">
        <v>1091</v>
      </c>
      <c r="M607" t="s">
        <v>511</v>
      </c>
      <c r="N607" t="s">
        <v>1754</v>
      </c>
      <c r="O607" t="s">
        <v>730</v>
      </c>
    </row>
    <row r="608" spans="1:15">
      <c r="A608" t="s">
        <v>1100</v>
      </c>
      <c r="B608" t="s">
        <v>1501</v>
      </c>
      <c r="C608" t="s">
        <v>1488</v>
      </c>
      <c r="D608" t="s">
        <v>730</v>
      </c>
      <c r="L608" t="s">
        <v>811</v>
      </c>
      <c r="M608" t="s">
        <v>1755</v>
      </c>
      <c r="N608" t="s">
        <v>1756</v>
      </c>
      <c r="O608" t="s">
        <v>730</v>
      </c>
    </row>
    <row r="609" spans="1:15">
      <c r="A609" t="s">
        <v>665</v>
      </c>
      <c r="B609" t="s">
        <v>157</v>
      </c>
      <c r="C609" t="s">
        <v>1763</v>
      </c>
      <c r="D609" t="s">
        <v>730</v>
      </c>
      <c r="L609" t="s">
        <v>1214</v>
      </c>
      <c r="M609" t="s">
        <v>1287</v>
      </c>
      <c r="N609" t="s">
        <v>1288</v>
      </c>
      <c r="O609" t="s">
        <v>1188</v>
      </c>
    </row>
    <row r="610" spans="1:15">
      <c r="A610" t="s">
        <v>666</v>
      </c>
      <c r="B610" t="s">
        <v>1468</v>
      </c>
      <c r="C610" t="s">
        <v>2771</v>
      </c>
      <c r="D610" t="s">
        <v>730</v>
      </c>
      <c r="L610" t="s">
        <v>1092</v>
      </c>
      <c r="M610" t="s">
        <v>1757</v>
      </c>
      <c r="N610" t="s">
        <v>1758</v>
      </c>
      <c r="O610" t="s">
        <v>4</v>
      </c>
    </row>
    <row r="611" spans="1:15">
      <c r="A611" t="s">
        <v>2150</v>
      </c>
      <c r="B611" t="s">
        <v>2772</v>
      </c>
      <c r="C611" t="s">
        <v>2773</v>
      </c>
      <c r="D611" t="s">
        <v>730</v>
      </c>
      <c r="L611" t="s">
        <v>441</v>
      </c>
      <c r="M611" t="s">
        <v>442</v>
      </c>
      <c r="N611" t="s">
        <v>1759</v>
      </c>
      <c r="O611" t="s">
        <v>730</v>
      </c>
    </row>
    <row r="612" spans="1:15">
      <c r="A612" t="s">
        <v>473</v>
      </c>
      <c r="B612" t="s">
        <v>474</v>
      </c>
      <c r="C612" t="s">
        <v>1804</v>
      </c>
      <c r="D612" t="s">
        <v>730</v>
      </c>
      <c r="L612" t="s">
        <v>2146</v>
      </c>
      <c r="M612" t="s">
        <v>2735</v>
      </c>
      <c r="N612" t="s">
        <v>2736</v>
      </c>
      <c r="O612" t="s">
        <v>4</v>
      </c>
    </row>
    <row r="613" spans="1:15">
      <c r="A613" t="s">
        <v>1101</v>
      </c>
      <c r="B613" t="s">
        <v>2774</v>
      </c>
      <c r="C613" t="s">
        <v>1807</v>
      </c>
      <c r="D613" t="s">
        <v>730</v>
      </c>
      <c r="L613" t="s">
        <v>725</v>
      </c>
      <c r="M613" t="s">
        <v>421</v>
      </c>
      <c r="N613" t="s">
        <v>1361</v>
      </c>
      <c r="O613" t="s">
        <v>730</v>
      </c>
    </row>
    <row r="614" spans="1:15">
      <c r="A614" t="s">
        <v>878</v>
      </c>
      <c r="B614" t="s">
        <v>1805</v>
      </c>
      <c r="C614" t="s">
        <v>1806</v>
      </c>
      <c r="D614" t="s">
        <v>730</v>
      </c>
      <c r="L614" t="s">
        <v>1143</v>
      </c>
      <c r="M614" t="s">
        <v>1318</v>
      </c>
      <c r="N614" t="s">
        <v>1760</v>
      </c>
      <c r="O614" t="s">
        <v>730</v>
      </c>
    </row>
    <row r="615" spans="1:15">
      <c r="A615" t="s">
        <v>2327</v>
      </c>
      <c r="B615" t="s">
        <v>1329</v>
      </c>
      <c r="C615" t="s">
        <v>2775</v>
      </c>
      <c r="D615" t="s">
        <v>730</v>
      </c>
      <c r="L615" t="s">
        <v>2098</v>
      </c>
      <c r="M615" t="s">
        <v>2099</v>
      </c>
      <c r="N615" t="s">
        <v>2863</v>
      </c>
      <c r="O615" t="s">
        <v>1188</v>
      </c>
    </row>
    <row r="616" spans="1:15">
      <c r="A616" t="s">
        <v>477</v>
      </c>
      <c r="B616" t="s">
        <v>478</v>
      </c>
      <c r="C616" t="s">
        <v>1807</v>
      </c>
      <c r="D616" t="s">
        <v>730</v>
      </c>
      <c r="L616" t="s">
        <v>1093</v>
      </c>
      <c r="M616" t="s">
        <v>1761</v>
      </c>
      <c r="N616" t="s">
        <v>1762</v>
      </c>
      <c r="O616" t="s">
        <v>730</v>
      </c>
    </row>
    <row r="617" spans="1:15">
      <c r="A617" t="s">
        <v>2409</v>
      </c>
      <c r="B617" t="s">
        <v>2776</v>
      </c>
      <c r="C617" t="s">
        <v>2777</v>
      </c>
      <c r="D617" t="s">
        <v>730</v>
      </c>
      <c r="L617" t="s">
        <v>2737</v>
      </c>
      <c r="M617" t="s">
        <v>290</v>
      </c>
      <c r="N617" t="s">
        <v>1723</v>
      </c>
      <c r="O617" t="s">
        <v>730</v>
      </c>
    </row>
    <row r="618" spans="1:15">
      <c r="A618" t="s">
        <v>2410</v>
      </c>
      <c r="B618" t="s">
        <v>395</v>
      </c>
      <c r="C618" t="s">
        <v>2778</v>
      </c>
      <c r="D618" t="s">
        <v>730</v>
      </c>
      <c r="L618" t="s">
        <v>2738</v>
      </c>
      <c r="M618" t="s">
        <v>1544</v>
      </c>
      <c r="N618" t="s">
        <v>1489</v>
      </c>
      <c r="O618" t="s">
        <v>730</v>
      </c>
    </row>
    <row r="619" spans="1:15">
      <c r="A619" t="s">
        <v>2151</v>
      </c>
      <c r="B619" t="s">
        <v>2106</v>
      </c>
      <c r="C619" t="s">
        <v>2779</v>
      </c>
      <c r="D619" t="s">
        <v>730</v>
      </c>
      <c r="L619" t="s">
        <v>2739</v>
      </c>
      <c r="M619" t="s">
        <v>1544</v>
      </c>
      <c r="N619" t="s">
        <v>2477</v>
      </c>
      <c r="O619" t="s">
        <v>730</v>
      </c>
    </row>
    <row r="620" spans="1:15">
      <c r="A620" t="s">
        <v>858</v>
      </c>
      <c r="B620" t="s">
        <v>1808</v>
      </c>
      <c r="C620" t="s">
        <v>1809</v>
      </c>
      <c r="D620" t="s">
        <v>730</v>
      </c>
      <c r="L620" t="s">
        <v>1931</v>
      </c>
      <c r="M620" t="s">
        <v>1292</v>
      </c>
      <c r="N620" t="s">
        <v>1932</v>
      </c>
      <c r="O620" t="s">
        <v>1188</v>
      </c>
    </row>
    <row r="621" spans="1:15">
      <c r="A621" t="s">
        <v>2780</v>
      </c>
      <c r="B621" t="s">
        <v>2781</v>
      </c>
      <c r="C621" t="s">
        <v>1521</v>
      </c>
      <c r="D621" t="s">
        <v>730</v>
      </c>
      <c r="L621" t="s">
        <v>449</v>
      </c>
      <c r="M621" t="s">
        <v>450</v>
      </c>
      <c r="N621" t="s">
        <v>1764</v>
      </c>
      <c r="O621" t="s">
        <v>730</v>
      </c>
    </row>
    <row r="622" spans="1:15">
      <c r="A622" t="s">
        <v>24</v>
      </c>
      <c r="B622" t="s">
        <v>1810</v>
      </c>
      <c r="C622" t="s">
        <v>1584</v>
      </c>
      <c r="D622" t="s">
        <v>730</v>
      </c>
      <c r="L622" t="s">
        <v>23</v>
      </c>
      <c r="M622" t="s">
        <v>1519</v>
      </c>
      <c r="N622" t="s">
        <v>1765</v>
      </c>
      <c r="O622" t="s">
        <v>730</v>
      </c>
    </row>
    <row r="623" spans="1:15">
      <c r="A623" t="s">
        <v>667</v>
      </c>
      <c r="B623" t="s">
        <v>1811</v>
      </c>
      <c r="C623" t="s">
        <v>1812</v>
      </c>
      <c r="D623" t="s">
        <v>4</v>
      </c>
      <c r="L623" t="s">
        <v>1866</v>
      </c>
      <c r="M623" t="s">
        <v>1261</v>
      </c>
      <c r="N623" t="s">
        <v>1289</v>
      </c>
      <c r="O623" t="s">
        <v>1188</v>
      </c>
    </row>
    <row r="624" spans="1:15">
      <c r="A624" t="s">
        <v>481</v>
      </c>
      <c r="B624" t="s">
        <v>410</v>
      </c>
      <c r="C624" t="s">
        <v>1813</v>
      </c>
      <c r="D624" t="s">
        <v>730</v>
      </c>
      <c r="L624" t="s">
        <v>2036</v>
      </c>
      <c r="M624" t="s">
        <v>2037</v>
      </c>
      <c r="N624" t="s">
        <v>2038</v>
      </c>
      <c r="O624" t="s">
        <v>4</v>
      </c>
    </row>
    <row r="625" spans="1:15">
      <c r="A625" t="s">
        <v>892</v>
      </c>
      <c r="B625" t="s">
        <v>1814</v>
      </c>
      <c r="C625" t="s">
        <v>1815</v>
      </c>
      <c r="D625" t="s">
        <v>730</v>
      </c>
      <c r="L625" t="s">
        <v>2147</v>
      </c>
      <c r="M625" t="s">
        <v>2740</v>
      </c>
      <c r="N625" t="s">
        <v>2741</v>
      </c>
      <c r="O625" t="s">
        <v>4</v>
      </c>
    </row>
    <row r="626" spans="1:15">
      <c r="A626" t="s">
        <v>668</v>
      </c>
      <c r="B626" t="s">
        <v>1816</v>
      </c>
      <c r="C626" t="s">
        <v>1817</v>
      </c>
      <c r="D626" t="s">
        <v>4</v>
      </c>
      <c r="L626" t="s">
        <v>2039</v>
      </c>
      <c r="M626" t="s">
        <v>2040</v>
      </c>
      <c r="N626" t="s">
        <v>2038</v>
      </c>
      <c r="O626" t="s">
        <v>4</v>
      </c>
    </row>
    <row r="627" spans="1:15">
      <c r="A627" t="s">
        <v>1150</v>
      </c>
      <c r="B627" t="s">
        <v>1398</v>
      </c>
      <c r="C627" t="s">
        <v>1818</v>
      </c>
      <c r="D627" t="s">
        <v>730</v>
      </c>
      <c r="L627" t="s">
        <v>888</v>
      </c>
      <c r="M627" t="s">
        <v>1766</v>
      </c>
      <c r="N627" t="s">
        <v>1767</v>
      </c>
      <c r="O627" t="s">
        <v>730</v>
      </c>
    </row>
    <row r="628" spans="1:15">
      <c r="A628" t="s">
        <v>705</v>
      </c>
      <c r="B628" t="s">
        <v>1674</v>
      </c>
      <c r="C628" t="s">
        <v>1675</v>
      </c>
      <c r="D628" t="s">
        <v>4</v>
      </c>
      <c r="L628" t="s">
        <v>659</v>
      </c>
      <c r="M628" t="s">
        <v>2742</v>
      </c>
      <c r="N628" t="s">
        <v>1768</v>
      </c>
      <c r="O628" t="s">
        <v>730</v>
      </c>
    </row>
    <row r="629" spans="1:15">
      <c r="A629" t="s">
        <v>1891</v>
      </c>
      <c r="B629" t="s">
        <v>349</v>
      </c>
      <c r="C629" t="s">
        <v>2047</v>
      </c>
      <c r="D629" t="s">
        <v>730</v>
      </c>
      <c r="L629" t="s">
        <v>1215</v>
      </c>
      <c r="M629" t="s">
        <v>1274</v>
      </c>
      <c r="N629" t="s">
        <v>1260</v>
      </c>
      <c r="O629" t="s">
        <v>1188</v>
      </c>
    </row>
    <row r="630" spans="1:15">
      <c r="A630" t="s">
        <v>2411</v>
      </c>
      <c r="B630" t="s">
        <v>1686</v>
      </c>
      <c r="C630" t="s">
        <v>2782</v>
      </c>
      <c r="D630" t="s">
        <v>730</v>
      </c>
      <c r="L630" t="s">
        <v>1216</v>
      </c>
      <c r="M630" t="s">
        <v>1274</v>
      </c>
      <c r="N630" t="s">
        <v>1260</v>
      </c>
      <c r="O630" t="s">
        <v>1188</v>
      </c>
    </row>
    <row r="631" spans="1:15">
      <c r="A631" t="s">
        <v>2412</v>
      </c>
      <c r="B631" t="s">
        <v>1686</v>
      </c>
      <c r="C631" t="s">
        <v>2782</v>
      </c>
      <c r="D631" t="s">
        <v>730</v>
      </c>
      <c r="L631" t="s">
        <v>1217</v>
      </c>
      <c r="M631" t="s">
        <v>1274</v>
      </c>
      <c r="N631" t="s">
        <v>1260</v>
      </c>
      <c r="O631" t="s">
        <v>1188</v>
      </c>
    </row>
    <row r="632" spans="1:15">
      <c r="A632" t="s">
        <v>1102</v>
      </c>
      <c r="B632" t="s">
        <v>213</v>
      </c>
      <c r="C632" t="s">
        <v>1819</v>
      </c>
      <c r="D632" t="s">
        <v>730</v>
      </c>
      <c r="L632" t="s">
        <v>452</v>
      </c>
      <c r="M632" t="s">
        <v>1769</v>
      </c>
      <c r="N632" t="s">
        <v>1317</v>
      </c>
      <c r="O632" t="s">
        <v>730</v>
      </c>
    </row>
    <row r="633" spans="1:15">
      <c r="A633" t="s">
        <v>2048</v>
      </c>
      <c r="B633" t="s">
        <v>2049</v>
      </c>
      <c r="C633" t="s">
        <v>2050</v>
      </c>
      <c r="D633" t="s">
        <v>4</v>
      </c>
      <c r="L633" t="s">
        <v>906</v>
      </c>
      <c r="M633" t="s">
        <v>1398</v>
      </c>
      <c r="N633" t="s">
        <v>1493</v>
      </c>
      <c r="O633" t="s">
        <v>730</v>
      </c>
    </row>
    <row r="634" spans="1:15">
      <c r="A634" t="s">
        <v>669</v>
      </c>
      <c r="B634" t="s">
        <v>149</v>
      </c>
      <c r="C634" t="s">
        <v>1343</v>
      </c>
      <c r="D634" t="s">
        <v>730</v>
      </c>
      <c r="L634" t="s">
        <v>2148</v>
      </c>
      <c r="M634" t="s">
        <v>2743</v>
      </c>
      <c r="N634" t="s">
        <v>2744</v>
      </c>
      <c r="O634" t="s">
        <v>730</v>
      </c>
    </row>
    <row r="635" spans="1:15">
      <c r="A635" t="s">
        <v>754</v>
      </c>
      <c r="B635" t="s">
        <v>1334</v>
      </c>
      <c r="C635" t="s">
        <v>1373</v>
      </c>
      <c r="D635" t="s">
        <v>730</v>
      </c>
      <c r="L635" t="s">
        <v>1094</v>
      </c>
      <c r="M635" t="s">
        <v>290</v>
      </c>
      <c r="N635" t="s">
        <v>1645</v>
      </c>
      <c r="O635" t="s">
        <v>730</v>
      </c>
    </row>
    <row r="636" spans="1:15">
      <c r="A636" t="s">
        <v>1103</v>
      </c>
      <c r="B636" t="s">
        <v>1820</v>
      </c>
      <c r="C636" t="s">
        <v>1821</v>
      </c>
      <c r="D636" t="s">
        <v>4</v>
      </c>
      <c r="L636" t="s">
        <v>660</v>
      </c>
      <c r="M636" t="s">
        <v>1600</v>
      </c>
      <c r="N636" t="s">
        <v>1770</v>
      </c>
      <c r="O636" t="s">
        <v>4</v>
      </c>
    </row>
    <row r="637" spans="1:15">
      <c r="A637" t="s">
        <v>767</v>
      </c>
      <c r="B637" t="s">
        <v>1822</v>
      </c>
      <c r="C637" t="s">
        <v>1823</v>
      </c>
      <c r="D637" t="s">
        <v>4</v>
      </c>
      <c r="L637" t="s">
        <v>1933</v>
      </c>
      <c r="M637" t="s">
        <v>2864</v>
      </c>
      <c r="N637" t="s">
        <v>2865</v>
      </c>
      <c r="O637" t="s">
        <v>1188</v>
      </c>
    </row>
    <row r="638" spans="1:15">
      <c r="A638" t="s">
        <v>1151</v>
      </c>
      <c r="B638" t="s">
        <v>385</v>
      </c>
      <c r="C638" t="s">
        <v>1824</v>
      </c>
      <c r="D638" t="s">
        <v>730</v>
      </c>
      <c r="L638" t="s">
        <v>1095</v>
      </c>
      <c r="M638" t="s">
        <v>1544</v>
      </c>
      <c r="N638" t="s">
        <v>1771</v>
      </c>
      <c r="O638" t="s">
        <v>730</v>
      </c>
    </row>
    <row r="639" spans="1:15">
      <c r="A639" t="s">
        <v>2328</v>
      </c>
      <c r="B639" t="s">
        <v>406</v>
      </c>
      <c r="C639" t="s">
        <v>2481</v>
      </c>
      <c r="D639" t="s">
        <v>730</v>
      </c>
      <c r="L639" t="s">
        <v>1867</v>
      </c>
      <c r="M639" t="s">
        <v>1290</v>
      </c>
      <c r="N639" t="s">
        <v>1291</v>
      </c>
      <c r="O639" t="s">
        <v>1188</v>
      </c>
    </row>
    <row r="640" spans="1:15">
      <c r="A640" t="s">
        <v>908</v>
      </c>
      <c r="B640" t="s">
        <v>522</v>
      </c>
      <c r="C640" t="s">
        <v>1825</v>
      </c>
      <c r="D640" t="s">
        <v>730</v>
      </c>
      <c r="L640" t="s">
        <v>747</v>
      </c>
      <c r="M640" t="s">
        <v>1772</v>
      </c>
      <c r="N640" t="s">
        <v>1773</v>
      </c>
      <c r="O640" t="s">
        <v>730</v>
      </c>
    </row>
    <row r="641" spans="1:15">
      <c r="A641" t="s">
        <v>814</v>
      </c>
      <c r="B641" t="s">
        <v>1827</v>
      </c>
      <c r="C641" t="s">
        <v>1828</v>
      </c>
      <c r="D641" t="s">
        <v>730</v>
      </c>
      <c r="L641" t="s">
        <v>2404</v>
      </c>
      <c r="M641" t="s">
        <v>2745</v>
      </c>
      <c r="N641" t="s">
        <v>2746</v>
      </c>
      <c r="O641" t="s">
        <v>730</v>
      </c>
    </row>
    <row r="642" spans="1:15">
      <c r="A642" t="s">
        <v>1165</v>
      </c>
      <c r="B642" t="s">
        <v>1829</v>
      </c>
      <c r="C642" t="s">
        <v>1830</v>
      </c>
      <c r="D642" t="s">
        <v>4</v>
      </c>
      <c r="L642" t="s">
        <v>907</v>
      </c>
      <c r="M642" t="s">
        <v>1390</v>
      </c>
      <c r="N642" t="s">
        <v>1619</v>
      </c>
      <c r="O642" t="s">
        <v>730</v>
      </c>
    </row>
    <row r="643" spans="1:15">
      <c r="A643" t="s">
        <v>859</v>
      </c>
      <c r="B643" t="s">
        <v>1831</v>
      </c>
      <c r="C643" t="s">
        <v>1832</v>
      </c>
      <c r="D643" t="s">
        <v>730</v>
      </c>
      <c r="L643" t="s">
        <v>856</v>
      </c>
      <c r="M643" t="s">
        <v>2747</v>
      </c>
      <c r="N643" t="s">
        <v>2748</v>
      </c>
      <c r="O643" t="s">
        <v>730</v>
      </c>
    </row>
    <row r="644" spans="1:15">
      <c r="A644" t="s">
        <v>488</v>
      </c>
      <c r="B644" t="s">
        <v>1556</v>
      </c>
      <c r="C644" t="s">
        <v>1833</v>
      </c>
      <c r="D644" t="s">
        <v>730</v>
      </c>
      <c r="L644" t="s">
        <v>1218</v>
      </c>
      <c r="M644" t="s">
        <v>1265</v>
      </c>
      <c r="N644" t="s">
        <v>1256</v>
      </c>
      <c r="O644" t="s">
        <v>1188</v>
      </c>
    </row>
    <row r="645" spans="1:15">
      <c r="A645" t="s">
        <v>2413</v>
      </c>
      <c r="B645" t="s">
        <v>1331</v>
      </c>
      <c r="C645" t="s">
        <v>2783</v>
      </c>
      <c r="D645" t="s">
        <v>730</v>
      </c>
      <c r="L645" t="s">
        <v>1219</v>
      </c>
      <c r="M645" t="s">
        <v>1292</v>
      </c>
      <c r="N645" t="s">
        <v>1293</v>
      </c>
      <c r="O645" t="s">
        <v>1188</v>
      </c>
    </row>
    <row r="646" spans="1:15">
      <c r="A646" t="s">
        <v>670</v>
      </c>
      <c r="B646" t="s">
        <v>1604</v>
      </c>
      <c r="C646" t="s">
        <v>1486</v>
      </c>
      <c r="D646" t="s">
        <v>730</v>
      </c>
      <c r="L646" t="s">
        <v>661</v>
      </c>
      <c r="M646" t="s">
        <v>1480</v>
      </c>
      <c r="N646" t="s">
        <v>1693</v>
      </c>
      <c r="O646" t="s">
        <v>730</v>
      </c>
    </row>
    <row r="647" spans="1:15">
      <c r="A647" t="s">
        <v>749</v>
      </c>
      <c r="B647" t="s">
        <v>1834</v>
      </c>
      <c r="C647" t="s">
        <v>1835</v>
      </c>
      <c r="D647" t="s">
        <v>4</v>
      </c>
      <c r="L647" t="s">
        <v>1096</v>
      </c>
      <c r="M647" t="s">
        <v>1774</v>
      </c>
      <c r="N647" t="s">
        <v>1751</v>
      </c>
      <c r="O647" t="s">
        <v>730</v>
      </c>
    </row>
    <row r="648" spans="1:15">
      <c r="A648" t="s">
        <v>865</v>
      </c>
      <c r="B648" t="s">
        <v>1836</v>
      </c>
      <c r="C648" t="s">
        <v>1837</v>
      </c>
      <c r="D648" t="s">
        <v>4</v>
      </c>
      <c r="L648" t="s">
        <v>2442</v>
      </c>
      <c r="M648" t="s">
        <v>1294</v>
      </c>
      <c r="N648" t="s">
        <v>1295</v>
      </c>
      <c r="O648" t="s">
        <v>1188</v>
      </c>
    </row>
    <row r="649" spans="1:15">
      <c r="A649" t="s">
        <v>750</v>
      </c>
      <c r="B649" t="s">
        <v>1838</v>
      </c>
      <c r="C649" t="s">
        <v>1839</v>
      </c>
      <c r="D649" t="s">
        <v>4</v>
      </c>
      <c r="L649" t="s">
        <v>1934</v>
      </c>
      <c r="M649" t="s">
        <v>1302</v>
      </c>
      <c r="N649" t="s">
        <v>2457</v>
      </c>
      <c r="O649" t="s">
        <v>1188</v>
      </c>
    </row>
    <row r="650" spans="1:15">
      <c r="A650" t="s">
        <v>815</v>
      </c>
      <c r="B650" t="s">
        <v>515</v>
      </c>
      <c r="C650" t="s">
        <v>1521</v>
      </c>
      <c r="D650" t="s">
        <v>730</v>
      </c>
      <c r="L650" t="s">
        <v>1179</v>
      </c>
      <c r="M650" t="s">
        <v>1689</v>
      </c>
      <c r="N650" t="s">
        <v>1775</v>
      </c>
      <c r="O650" t="s">
        <v>730</v>
      </c>
    </row>
    <row r="651" spans="1:15">
      <c r="A651" t="s">
        <v>495</v>
      </c>
      <c r="B651" t="s">
        <v>446</v>
      </c>
      <c r="C651" t="s">
        <v>1792</v>
      </c>
      <c r="D651" t="s">
        <v>730</v>
      </c>
      <c r="L651" t="s">
        <v>2749</v>
      </c>
      <c r="M651" t="s">
        <v>1325</v>
      </c>
      <c r="N651" t="s">
        <v>2750</v>
      </c>
      <c r="O651" t="s">
        <v>730</v>
      </c>
    </row>
    <row r="652" spans="1:15">
      <c r="A652" t="s">
        <v>2109</v>
      </c>
      <c r="B652" t="s">
        <v>205</v>
      </c>
      <c r="C652" t="s">
        <v>2110</v>
      </c>
      <c r="D652" t="s">
        <v>730</v>
      </c>
      <c r="L652" t="s">
        <v>1144</v>
      </c>
      <c r="M652" t="s">
        <v>1776</v>
      </c>
      <c r="N652" t="s">
        <v>1777</v>
      </c>
      <c r="O652" t="s">
        <v>730</v>
      </c>
    </row>
    <row r="653" spans="1:15">
      <c r="A653" t="s">
        <v>1152</v>
      </c>
      <c r="B653" t="s">
        <v>1840</v>
      </c>
      <c r="C653" t="s">
        <v>1498</v>
      </c>
      <c r="D653" t="s">
        <v>730</v>
      </c>
      <c r="L653" t="s">
        <v>1145</v>
      </c>
      <c r="M653" t="s">
        <v>435</v>
      </c>
      <c r="N653" t="s">
        <v>1658</v>
      </c>
      <c r="O653" t="s">
        <v>730</v>
      </c>
    </row>
    <row r="654" spans="1:15">
      <c r="A654" t="s">
        <v>1105</v>
      </c>
      <c r="B654" t="s">
        <v>1391</v>
      </c>
      <c r="C654" t="s">
        <v>1621</v>
      </c>
      <c r="D654" t="s">
        <v>730</v>
      </c>
      <c r="L654" t="s">
        <v>2149</v>
      </c>
      <c r="M654" t="s">
        <v>2751</v>
      </c>
      <c r="N654" t="s">
        <v>2752</v>
      </c>
      <c r="O654" t="s">
        <v>730</v>
      </c>
    </row>
    <row r="655" spans="1:15">
      <c r="A655" t="s">
        <v>751</v>
      </c>
      <c r="B655" t="s">
        <v>1841</v>
      </c>
      <c r="C655" t="s">
        <v>1842</v>
      </c>
      <c r="D655" t="s">
        <v>730</v>
      </c>
      <c r="L655" t="s">
        <v>662</v>
      </c>
      <c r="M655" t="s">
        <v>2753</v>
      </c>
      <c r="N655" t="s">
        <v>2754</v>
      </c>
      <c r="O655" t="s">
        <v>4</v>
      </c>
    </row>
    <row r="656" spans="1:15">
      <c r="A656" t="s">
        <v>1153</v>
      </c>
      <c r="B656" t="s">
        <v>1843</v>
      </c>
      <c r="C656" t="s">
        <v>1844</v>
      </c>
      <c r="D656" t="s">
        <v>730</v>
      </c>
      <c r="L656" t="s">
        <v>889</v>
      </c>
      <c r="M656" t="s">
        <v>1778</v>
      </c>
      <c r="N656" t="s">
        <v>1779</v>
      </c>
      <c r="O656" t="s">
        <v>4</v>
      </c>
    </row>
    <row r="657" spans="1:15">
      <c r="A657" t="s">
        <v>909</v>
      </c>
      <c r="B657" t="s">
        <v>1755</v>
      </c>
      <c r="C657" t="s">
        <v>1845</v>
      </c>
      <c r="D657" t="s">
        <v>730</v>
      </c>
      <c r="L657" t="s">
        <v>766</v>
      </c>
      <c r="M657" t="s">
        <v>1780</v>
      </c>
      <c r="N657" t="s">
        <v>1781</v>
      </c>
      <c r="O657" t="s">
        <v>730</v>
      </c>
    </row>
    <row r="658" spans="1:15">
      <c r="A658" t="s">
        <v>501</v>
      </c>
      <c r="B658" t="s">
        <v>352</v>
      </c>
      <c r="C658" t="s">
        <v>1846</v>
      </c>
      <c r="D658" t="s">
        <v>730</v>
      </c>
      <c r="L658" t="s">
        <v>1935</v>
      </c>
      <c r="M658" t="s">
        <v>1285</v>
      </c>
      <c r="N658" t="s">
        <v>2233</v>
      </c>
      <c r="O658" t="s">
        <v>1188</v>
      </c>
    </row>
    <row r="659" spans="1:15">
      <c r="A659" t="s">
        <v>728</v>
      </c>
      <c r="B659" t="s">
        <v>362</v>
      </c>
      <c r="C659" t="s">
        <v>1550</v>
      </c>
      <c r="D659" t="s">
        <v>730</v>
      </c>
      <c r="L659" t="s">
        <v>1146</v>
      </c>
      <c r="M659" t="s">
        <v>2478</v>
      </c>
      <c r="N659" t="s">
        <v>2479</v>
      </c>
      <c r="O659" t="s">
        <v>730</v>
      </c>
    </row>
    <row r="660" spans="1:15">
      <c r="A660" t="s">
        <v>504</v>
      </c>
      <c r="B660" t="s">
        <v>493</v>
      </c>
      <c r="C660" t="s">
        <v>1725</v>
      </c>
      <c r="D660" t="s">
        <v>730</v>
      </c>
      <c r="L660" t="s">
        <v>812</v>
      </c>
      <c r="M660" t="s">
        <v>157</v>
      </c>
      <c r="N660" t="s">
        <v>1782</v>
      </c>
      <c r="O660" t="s">
        <v>730</v>
      </c>
    </row>
    <row r="661" spans="1:15">
      <c r="A661" t="s">
        <v>1036</v>
      </c>
      <c r="B661" t="s">
        <v>1847</v>
      </c>
      <c r="C661" t="s">
        <v>1580</v>
      </c>
      <c r="D661" t="s">
        <v>730</v>
      </c>
      <c r="L661" t="s">
        <v>419</v>
      </c>
      <c r="M661" t="s">
        <v>1574</v>
      </c>
      <c r="N661" t="s">
        <v>1333</v>
      </c>
      <c r="O661" t="s">
        <v>730</v>
      </c>
    </row>
    <row r="662" spans="1:15">
      <c r="A662" t="s">
        <v>2188</v>
      </c>
      <c r="B662" t="s">
        <v>2784</v>
      </c>
      <c r="C662" t="s">
        <v>2785</v>
      </c>
      <c r="D662" t="s">
        <v>730</v>
      </c>
      <c r="L662" t="s">
        <v>890</v>
      </c>
      <c r="M662" t="s">
        <v>1370</v>
      </c>
      <c r="N662" t="s">
        <v>1783</v>
      </c>
      <c r="O662" t="s">
        <v>4</v>
      </c>
    </row>
    <row r="663" spans="1:15">
      <c r="A663" t="s">
        <v>768</v>
      </c>
      <c r="B663" t="s">
        <v>1510</v>
      </c>
      <c r="C663" t="s">
        <v>1367</v>
      </c>
      <c r="D663" t="s">
        <v>730</v>
      </c>
      <c r="L663" t="s">
        <v>1220</v>
      </c>
      <c r="M663" t="s">
        <v>1263</v>
      </c>
      <c r="N663" t="s">
        <v>1264</v>
      </c>
      <c r="O663" t="s">
        <v>1188</v>
      </c>
    </row>
    <row r="664" spans="1:15">
      <c r="A664" t="s">
        <v>752</v>
      </c>
      <c r="B664" t="s">
        <v>233</v>
      </c>
      <c r="C664" t="s">
        <v>1582</v>
      </c>
      <c r="D664" t="s">
        <v>730</v>
      </c>
      <c r="L664" t="s">
        <v>2100</v>
      </c>
      <c r="M664" t="s">
        <v>2101</v>
      </c>
      <c r="N664" t="s">
        <v>2102</v>
      </c>
      <c r="O664" t="s">
        <v>1188</v>
      </c>
    </row>
    <row r="665" spans="1:15">
      <c r="A665" t="s">
        <v>893</v>
      </c>
      <c r="B665" t="s">
        <v>1776</v>
      </c>
      <c r="C665" t="s">
        <v>1848</v>
      </c>
      <c r="D665" t="s">
        <v>730</v>
      </c>
      <c r="L665" t="s">
        <v>1147</v>
      </c>
      <c r="M665" t="s">
        <v>1784</v>
      </c>
      <c r="N665" t="s">
        <v>2480</v>
      </c>
      <c r="O665" t="s">
        <v>730</v>
      </c>
    </row>
    <row r="666" spans="1:15">
      <c r="A666" t="s">
        <v>506</v>
      </c>
      <c r="B666" t="s">
        <v>507</v>
      </c>
      <c r="C666" t="s">
        <v>1849</v>
      </c>
      <c r="D666" t="s">
        <v>730</v>
      </c>
      <c r="L666" t="s">
        <v>1097</v>
      </c>
      <c r="M666" t="s">
        <v>1405</v>
      </c>
      <c r="N666" t="s">
        <v>1785</v>
      </c>
      <c r="O666" t="s">
        <v>4</v>
      </c>
    </row>
    <row r="667" spans="1:15">
      <c r="A667" t="s">
        <v>860</v>
      </c>
      <c r="B667" t="s">
        <v>1850</v>
      </c>
      <c r="C667" t="s">
        <v>1851</v>
      </c>
      <c r="D667" t="s">
        <v>730</v>
      </c>
      <c r="L667" t="s">
        <v>456</v>
      </c>
      <c r="M667" t="s">
        <v>305</v>
      </c>
      <c r="N667" t="s">
        <v>1786</v>
      </c>
      <c r="O667" t="s">
        <v>730</v>
      </c>
    </row>
    <row r="668" spans="1:15">
      <c r="A668" t="s">
        <v>2051</v>
      </c>
      <c r="B668" t="s">
        <v>2052</v>
      </c>
      <c r="C668" t="s">
        <v>2053</v>
      </c>
      <c r="D668" t="s">
        <v>730</v>
      </c>
      <c r="L668" t="s">
        <v>663</v>
      </c>
      <c r="M668" t="s">
        <v>1461</v>
      </c>
      <c r="N668" t="s">
        <v>1787</v>
      </c>
      <c r="O668" t="s">
        <v>4</v>
      </c>
    </row>
    <row r="669" spans="1:15">
      <c r="A669" t="s">
        <v>2054</v>
      </c>
      <c r="B669" t="s">
        <v>2055</v>
      </c>
      <c r="C669" t="s">
        <v>2056</v>
      </c>
      <c r="D669" t="s">
        <v>4</v>
      </c>
      <c r="L669" t="s">
        <v>2405</v>
      </c>
      <c r="M669" t="s">
        <v>1620</v>
      </c>
      <c r="N669" t="s">
        <v>1678</v>
      </c>
      <c r="O669" t="s">
        <v>730</v>
      </c>
    </row>
    <row r="670" spans="1:15">
      <c r="A670" t="s">
        <v>510</v>
      </c>
      <c r="B670" t="s">
        <v>511</v>
      </c>
      <c r="C670" t="s">
        <v>1708</v>
      </c>
      <c r="D670" t="s">
        <v>730</v>
      </c>
      <c r="L670" t="s">
        <v>2406</v>
      </c>
      <c r="M670" t="s">
        <v>2755</v>
      </c>
      <c r="N670" t="s">
        <v>2756</v>
      </c>
      <c r="O670" t="s">
        <v>730</v>
      </c>
    </row>
    <row r="671" spans="1:15">
      <c r="A671" t="s">
        <v>514</v>
      </c>
      <c r="B671" t="s">
        <v>515</v>
      </c>
      <c r="C671" t="s">
        <v>1852</v>
      </c>
      <c r="D671" t="s">
        <v>730</v>
      </c>
      <c r="L671" t="s">
        <v>664</v>
      </c>
      <c r="M671" t="s">
        <v>1356</v>
      </c>
      <c r="N671" t="s">
        <v>1788</v>
      </c>
      <c r="O671" t="s">
        <v>730</v>
      </c>
    </row>
    <row r="672" spans="1:15">
      <c r="A672" t="s">
        <v>671</v>
      </c>
      <c r="B672" t="s">
        <v>557</v>
      </c>
      <c r="C672" t="s">
        <v>1853</v>
      </c>
      <c r="D672" t="s">
        <v>730</v>
      </c>
      <c r="L672" t="s">
        <v>1148</v>
      </c>
      <c r="M672" t="s">
        <v>1470</v>
      </c>
      <c r="N672" t="s">
        <v>1467</v>
      </c>
      <c r="O672" t="s">
        <v>730</v>
      </c>
    </row>
    <row r="673" spans="1:15">
      <c r="A673" t="s">
        <v>2786</v>
      </c>
      <c r="B673" t="s">
        <v>2787</v>
      </c>
      <c r="C673" t="s">
        <v>2788</v>
      </c>
      <c r="D673" t="s">
        <v>730</v>
      </c>
      <c r="L673" t="s">
        <v>2326</v>
      </c>
      <c r="M673" t="s">
        <v>2757</v>
      </c>
      <c r="N673" t="s">
        <v>2758</v>
      </c>
      <c r="O673" t="s">
        <v>730</v>
      </c>
    </row>
    <row r="674" spans="1:15">
      <c r="A674" t="s">
        <v>1106</v>
      </c>
      <c r="B674" t="s">
        <v>2482</v>
      </c>
      <c r="C674" t="s">
        <v>2483</v>
      </c>
      <c r="D674" t="s">
        <v>4</v>
      </c>
      <c r="L674" t="s">
        <v>2759</v>
      </c>
      <c r="M674" t="s">
        <v>2760</v>
      </c>
      <c r="N674" t="s">
        <v>2761</v>
      </c>
      <c r="O674" t="s">
        <v>4</v>
      </c>
    </row>
    <row r="675" spans="1:15">
      <c r="A675" t="s">
        <v>816</v>
      </c>
      <c r="B675" t="s">
        <v>1854</v>
      </c>
      <c r="C675" t="s">
        <v>2789</v>
      </c>
      <c r="D675" t="s">
        <v>4</v>
      </c>
      <c r="L675" t="s">
        <v>726</v>
      </c>
      <c r="M675" t="s">
        <v>1789</v>
      </c>
      <c r="N675" t="s">
        <v>1790</v>
      </c>
      <c r="O675" t="s">
        <v>4</v>
      </c>
    </row>
    <row r="676" spans="1:15">
      <c r="A676" t="s">
        <v>1892</v>
      </c>
      <c r="B676" t="s">
        <v>2790</v>
      </c>
      <c r="C676" t="s">
        <v>2791</v>
      </c>
      <c r="D676" t="s">
        <v>4</v>
      </c>
      <c r="L676" t="s">
        <v>2407</v>
      </c>
      <c r="M676" t="s">
        <v>153</v>
      </c>
      <c r="N676" t="s">
        <v>2018</v>
      </c>
      <c r="O676" t="s">
        <v>730</v>
      </c>
    </row>
    <row r="677" spans="1:15">
      <c r="A677" t="s">
        <v>769</v>
      </c>
      <c r="B677" t="s">
        <v>1679</v>
      </c>
      <c r="C677" t="s">
        <v>1855</v>
      </c>
      <c r="D677" t="s">
        <v>730</v>
      </c>
      <c r="L677" t="s">
        <v>2762</v>
      </c>
      <c r="M677" t="s">
        <v>1349</v>
      </c>
      <c r="N677" t="s">
        <v>1587</v>
      </c>
      <c r="O677" t="s">
        <v>730</v>
      </c>
    </row>
    <row r="678" spans="1:15">
      <c r="A678" t="s">
        <v>2792</v>
      </c>
      <c r="B678" t="s">
        <v>165</v>
      </c>
      <c r="C678" t="s">
        <v>1313</v>
      </c>
      <c r="D678" t="s">
        <v>730</v>
      </c>
      <c r="L678" t="s">
        <v>1180</v>
      </c>
      <c r="M678" t="s">
        <v>2763</v>
      </c>
      <c r="N678" t="s">
        <v>1791</v>
      </c>
      <c r="O678" t="s">
        <v>730</v>
      </c>
    </row>
    <row r="679" spans="1:15">
      <c r="A679" t="s">
        <v>1107</v>
      </c>
      <c r="B679" t="s">
        <v>1856</v>
      </c>
      <c r="C679" t="s">
        <v>1857</v>
      </c>
      <c r="D679" t="s">
        <v>4</v>
      </c>
      <c r="L679" t="s">
        <v>459</v>
      </c>
      <c r="M679" t="s">
        <v>460</v>
      </c>
      <c r="N679" t="s">
        <v>1792</v>
      </c>
      <c r="O679" t="s">
        <v>730</v>
      </c>
    </row>
    <row r="680" spans="1:15">
      <c r="A680" t="s">
        <v>2329</v>
      </c>
      <c r="B680" t="s">
        <v>2793</v>
      </c>
      <c r="C680" t="s">
        <v>2794</v>
      </c>
      <c r="D680" t="s">
        <v>730</v>
      </c>
      <c r="L680" t="s">
        <v>1181</v>
      </c>
      <c r="M680" t="s">
        <v>1793</v>
      </c>
      <c r="N680" t="s">
        <v>1794</v>
      </c>
      <c r="O680" t="s">
        <v>730</v>
      </c>
    </row>
    <row r="681" spans="1:15">
      <c r="A681" t="s">
        <v>817</v>
      </c>
      <c r="B681" t="s">
        <v>237</v>
      </c>
      <c r="C681" t="s">
        <v>1734</v>
      </c>
      <c r="D681" t="s">
        <v>730</v>
      </c>
      <c r="L681" t="s">
        <v>1936</v>
      </c>
      <c r="M681" t="s">
        <v>1287</v>
      </c>
      <c r="N681" t="s">
        <v>2866</v>
      </c>
      <c r="O681" t="s">
        <v>1188</v>
      </c>
    </row>
    <row r="682" spans="1:15">
      <c r="A682" t="s">
        <v>520</v>
      </c>
      <c r="B682" t="s">
        <v>515</v>
      </c>
      <c r="C682" t="s">
        <v>1734</v>
      </c>
      <c r="D682" t="s">
        <v>730</v>
      </c>
      <c r="L682" t="s">
        <v>819</v>
      </c>
      <c r="M682" t="s">
        <v>165</v>
      </c>
      <c r="N682" t="s">
        <v>1313</v>
      </c>
      <c r="O682" t="s">
        <v>730</v>
      </c>
    </row>
    <row r="683" spans="1:15">
      <c r="A683" t="s">
        <v>521</v>
      </c>
      <c r="B683" t="s">
        <v>522</v>
      </c>
      <c r="C683" t="s">
        <v>1320</v>
      </c>
      <c r="D683" t="s">
        <v>730</v>
      </c>
      <c r="L683" t="s">
        <v>2103</v>
      </c>
      <c r="M683" t="s">
        <v>1366</v>
      </c>
      <c r="N683" t="s">
        <v>2104</v>
      </c>
      <c r="O683" t="s">
        <v>730</v>
      </c>
    </row>
    <row r="684" spans="1:15">
      <c r="A684" t="s">
        <v>1108</v>
      </c>
      <c r="B684" t="s">
        <v>309</v>
      </c>
      <c r="C684" t="s">
        <v>1335</v>
      </c>
      <c r="D684" t="s">
        <v>730</v>
      </c>
      <c r="L684" t="s">
        <v>2443</v>
      </c>
      <c r="M684" t="s">
        <v>2867</v>
      </c>
      <c r="N684" t="s">
        <v>2868</v>
      </c>
      <c r="O684" t="s">
        <v>1188</v>
      </c>
    </row>
    <row r="685" spans="1:15">
      <c r="A685" t="s">
        <v>1109</v>
      </c>
      <c r="B685" t="s">
        <v>1858</v>
      </c>
      <c r="C685" t="s">
        <v>1859</v>
      </c>
      <c r="D685" t="s">
        <v>4</v>
      </c>
      <c r="L685" t="s">
        <v>463</v>
      </c>
      <c r="M685" t="s">
        <v>1485</v>
      </c>
      <c r="N685" t="s">
        <v>1464</v>
      </c>
      <c r="O685" t="s">
        <v>730</v>
      </c>
    </row>
    <row r="686" spans="1:15">
      <c r="A686" t="s">
        <v>672</v>
      </c>
      <c r="B686" t="s">
        <v>2795</v>
      </c>
      <c r="C686" t="s">
        <v>2796</v>
      </c>
      <c r="D686" t="s">
        <v>4</v>
      </c>
      <c r="L686" t="s">
        <v>2105</v>
      </c>
      <c r="M686" t="s">
        <v>2106</v>
      </c>
      <c r="N686" t="s">
        <v>2764</v>
      </c>
      <c r="O686" t="s">
        <v>730</v>
      </c>
    </row>
    <row r="687" spans="1:15">
      <c r="A687" t="s">
        <v>1110</v>
      </c>
      <c r="B687" t="s">
        <v>1860</v>
      </c>
      <c r="C687" t="s">
        <v>1861</v>
      </c>
      <c r="D687" t="s">
        <v>730</v>
      </c>
      <c r="L687" t="s">
        <v>1182</v>
      </c>
      <c r="M687" t="s">
        <v>435</v>
      </c>
      <c r="N687" t="s">
        <v>1795</v>
      </c>
      <c r="O687" t="s">
        <v>730</v>
      </c>
    </row>
    <row r="688" spans="1:15">
      <c r="L688" t="s">
        <v>1183</v>
      </c>
      <c r="M688" t="s">
        <v>287</v>
      </c>
      <c r="N688" t="s">
        <v>1796</v>
      </c>
      <c r="O688" t="s">
        <v>730</v>
      </c>
    </row>
    <row r="689" spans="12:15">
      <c r="L689" t="s">
        <v>1184</v>
      </c>
      <c r="M689" t="s">
        <v>287</v>
      </c>
      <c r="N689" t="s">
        <v>2765</v>
      </c>
      <c r="O689" t="s">
        <v>730</v>
      </c>
    </row>
    <row r="690" spans="12:15">
      <c r="L690" t="s">
        <v>891</v>
      </c>
      <c r="M690" t="s">
        <v>1797</v>
      </c>
      <c r="N690" t="s">
        <v>1798</v>
      </c>
      <c r="O690" t="s">
        <v>730</v>
      </c>
    </row>
    <row r="691" spans="12:15">
      <c r="L691" t="s">
        <v>1149</v>
      </c>
      <c r="M691" t="s">
        <v>1774</v>
      </c>
      <c r="N691" t="s">
        <v>1722</v>
      </c>
      <c r="O691" t="s">
        <v>730</v>
      </c>
    </row>
    <row r="692" spans="12:15">
      <c r="L692" t="s">
        <v>857</v>
      </c>
      <c r="M692" t="s">
        <v>366</v>
      </c>
      <c r="N692" t="s">
        <v>1706</v>
      </c>
      <c r="O692" t="s">
        <v>730</v>
      </c>
    </row>
    <row r="693" spans="12:15">
      <c r="L693" t="s">
        <v>1098</v>
      </c>
      <c r="M693" t="s">
        <v>1799</v>
      </c>
      <c r="N693" t="s">
        <v>1484</v>
      </c>
      <c r="O693" t="s">
        <v>730</v>
      </c>
    </row>
    <row r="694" spans="12:15">
      <c r="L694" t="s">
        <v>1937</v>
      </c>
      <c r="M694" t="s">
        <v>2869</v>
      </c>
      <c r="N694" t="s">
        <v>2870</v>
      </c>
      <c r="O694" t="s">
        <v>1188</v>
      </c>
    </row>
    <row r="695" spans="12:15">
      <c r="L695" t="s">
        <v>748</v>
      </c>
      <c r="M695" t="s">
        <v>2450</v>
      </c>
      <c r="N695" t="s">
        <v>1639</v>
      </c>
      <c r="O695" t="s">
        <v>730</v>
      </c>
    </row>
    <row r="696" spans="12:15">
      <c r="L696" t="s">
        <v>1188</v>
      </c>
      <c r="M696" t="s">
        <v>1292</v>
      </c>
      <c r="N696" t="s">
        <v>1293</v>
      </c>
      <c r="O696" t="s">
        <v>1188</v>
      </c>
    </row>
    <row r="697" spans="12:15">
      <c r="L697" t="s">
        <v>2041</v>
      </c>
      <c r="M697" t="s">
        <v>2042</v>
      </c>
      <c r="N697" t="s">
        <v>2043</v>
      </c>
      <c r="O697" t="s">
        <v>730</v>
      </c>
    </row>
    <row r="698" spans="12:15">
      <c r="L698" t="s">
        <v>1164</v>
      </c>
      <c r="M698" t="s">
        <v>1800</v>
      </c>
      <c r="N698" t="s">
        <v>2766</v>
      </c>
      <c r="O698" t="s">
        <v>4</v>
      </c>
    </row>
    <row r="699" spans="12:15">
      <c r="L699" t="s">
        <v>1221</v>
      </c>
      <c r="M699" t="s">
        <v>1296</v>
      </c>
      <c r="N699" t="s">
        <v>1297</v>
      </c>
      <c r="O699" t="s">
        <v>1188</v>
      </c>
    </row>
    <row r="700" spans="12:15">
      <c r="L700" t="s">
        <v>2044</v>
      </c>
      <c r="M700" t="s">
        <v>2045</v>
      </c>
      <c r="N700" t="s">
        <v>2046</v>
      </c>
      <c r="O700" t="s">
        <v>730</v>
      </c>
    </row>
    <row r="701" spans="12:15">
      <c r="L701" t="s">
        <v>2871</v>
      </c>
      <c r="M701" t="s">
        <v>1298</v>
      </c>
      <c r="N701" t="s">
        <v>1299</v>
      </c>
      <c r="O701" t="s">
        <v>1188</v>
      </c>
    </row>
    <row r="702" spans="12:15">
      <c r="L702" t="s">
        <v>813</v>
      </c>
      <c r="M702" t="s">
        <v>428</v>
      </c>
      <c r="N702" t="s">
        <v>1801</v>
      </c>
      <c r="O702" t="s">
        <v>730</v>
      </c>
    </row>
    <row r="703" spans="12:15">
      <c r="L703" t="s">
        <v>469</v>
      </c>
      <c r="M703" t="s">
        <v>557</v>
      </c>
      <c r="N703" t="s">
        <v>1645</v>
      </c>
      <c r="O703" t="s">
        <v>730</v>
      </c>
    </row>
    <row r="704" spans="12:15">
      <c r="L704" t="s">
        <v>1185</v>
      </c>
      <c r="M704" t="s">
        <v>1802</v>
      </c>
      <c r="N704" t="s">
        <v>1737</v>
      </c>
      <c r="O704" t="s">
        <v>730</v>
      </c>
    </row>
    <row r="705" spans="12:15">
      <c r="L705" t="s">
        <v>2408</v>
      </c>
      <c r="M705" t="s">
        <v>1574</v>
      </c>
      <c r="N705" t="s">
        <v>1824</v>
      </c>
      <c r="O705" t="s">
        <v>730</v>
      </c>
    </row>
    <row r="706" spans="12:15">
      <c r="L706" t="s">
        <v>470</v>
      </c>
      <c r="M706" t="s">
        <v>471</v>
      </c>
      <c r="N706" t="s">
        <v>1803</v>
      </c>
      <c r="O706" t="s">
        <v>730</v>
      </c>
    </row>
    <row r="707" spans="12:15">
      <c r="L707" t="s">
        <v>1222</v>
      </c>
      <c r="M707" t="s">
        <v>1300</v>
      </c>
      <c r="N707" t="s">
        <v>1301</v>
      </c>
      <c r="O707" t="s">
        <v>1188</v>
      </c>
    </row>
    <row r="708" spans="12:15">
      <c r="L708" t="s">
        <v>1186</v>
      </c>
      <c r="M708" t="s">
        <v>1540</v>
      </c>
      <c r="N708" t="s">
        <v>1541</v>
      </c>
      <c r="O708" t="s">
        <v>730</v>
      </c>
    </row>
    <row r="709" spans="12:15">
      <c r="L709" t="s">
        <v>2187</v>
      </c>
      <c r="M709" t="s">
        <v>2767</v>
      </c>
      <c r="N709" t="s">
        <v>2768</v>
      </c>
      <c r="O709" t="s">
        <v>730</v>
      </c>
    </row>
    <row r="710" spans="12:15">
      <c r="L710" t="s">
        <v>727</v>
      </c>
      <c r="M710" t="s">
        <v>2769</v>
      </c>
      <c r="N710" t="s">
        <v>2770</v>
      </c>
      <c r="O710" t="s">
        <v>4</v>
      </c>
    </row>
    <row r="711" spans="12:15">
      <c r="L711" t="s">
        <v>1099</v>
      </c>
      <c r="M711" t="s">
        <v>511</v>
      </c>
      <c r="N711" t="s">
        <v>1507</v>
      </c>
      <c r="O711" t="s">
        <v>730</v>
      </c>
    </row>
    <row r="712" spans="12:15">
      <c r="L712" t="s">
        <v>1938</v>
      </c>
      <c r="M712" t="s">
        <v>2872</v>
      </c>
      <c r="N712" t="s">
        <v>2873</v>
      </c>
      <c r="O712" t="s">
        <v>1188</v>
      </c>
    </row>
    <row r="713" spans="12:15">
      <c r="L713" t="s">
        <v>1100</v>
      </c>
      <c r="M713" t="s">
        <v>1501</v>
      </c>
      <c r="N713" t="s">
        <v>1488</v>
      </c>
      <c r="O713" t="s">
        <v>730</v>
      </c>
    </row>
    <row r="714" spans="12:15">
      <c r="L714" t="s">
        <v>665</v>
      </c>
      <c r="M714" t="s">
        <v>157</v>
      </c>
      <c r="N714" t="s">
        <v>1763</v>
      </c>
      <c r="O714" t="s">
        <v>730</v>
      </c>
    </row>
    <row r="715" spans="12:15">
      <c r="L715" t="s">
        <v>666</v>
      </c>
      <c r="M715" t="s">
        <v>1468</v>
      </c>
      <c r="N715" t="s">
        <v>2771</v>
      </c>
      <c r="O715" t="s">
        <v>730</v>
      </c>
    </row>
    <row r="716" spans="12:15">
      <c r="L716" t="s">
        <v>2150</v>
      </c>
      <c r="M716" t="s">
        <v>2772</v>
      </c>
      <c r="N716" t="s">
        <v>2773</v>
      </c>
      <c r="O716" t="s">
        <v>730</v>
      </c>
    </row>
    <row r="717" spans="12:15">
      <c r="L717" t="s">
        <v>473</v>
      </c>
      <c r="M717" t="s">
        <v>474</v>
      </c>
      <c r="N717" t="s">
        <v>1804</v>
      </c>
      <c r="O717" t="s">
        <v>730</v>
      </c>
    </row>
    <row r="718" spans="12:15">
      <c r="L718" t="s">
        <v>1101</v>
      </c>
      <c r="M718" t="s">
        <v>2774</v>
      </c>
      <c r="N718" t="s">
        <v>1807</v>
      </c>
      <c r="O718" t="s">
        <v>730</v>
      </c>
    </row>
    <row r="719" spans="12:15">
      <c r="L719" t="s">
        <v>878</v>
      </c>
      <c r="M719" t="s">
        <v>1805</v>
      </c>
      <c r="N719" t="s">
        <v>1806</v>
      </c>
      <c r="O719" t="s">
        <v>730</v>
      </c>
    </row>
    <row r="720" spans="12:15">
      <c r="L720" t="s">
        <v>1223</v>
      </c>
      <c r="M720" t="s">
        <v>2874</v>
      </c>
      <c r="N720" t="s">
        <v>2841</v>
      </c>
      <c r="O720" t="s">
        <v>1188</v>
      </c>
    </row>
    <row r="721" spans="12:15">
      <c r="L721" t="s">
        <v>2327</v>
      </c>
      <c r="M721" t="s">
        <v>1329</v>
      </c>
      <c r="N721" t="s">
        <v>2775</v>
      </c>
      <c r="O721" t="s">
        <v>730</v>
      </c>
    </row>
    <row r="722" spans="12:15">
      <c r="L722" t="s">
        <v>477</v>
      </c>
      <c r="M722" t="s">
        <v>478</v>
      </c>
      <c r="N722" t="s">
        <v>1807</v>
      </c>
      <c r="O722" t="s">
        <v>730</v>
      </c>
    </row>
    <row r="723" spans="12:15">
      <c r="L723" t="s">
        <v>2409</v>
      </c>
      <c r="M723" t="s">
        <v>2776</v>
      </c>
      <c r="N723" t="s">
        <v>2777</v>
      </c>
      <c r="O723" t="s">
        <v>730</v>
      </c>
    </row>
    <row r="724" spans="12:15">
      <c r="L724" t="s">
        <v>2410</v>
      </c>
      <c r="M724" t="s">
        <v>395</v>
      </c>
      <c r="N724" t="s">
        <v>2778</v>
      </c>
      <c r="O724" t="s">
        <v>730</v>
      </c>
    </row>
    <row r="725" spans="12:15">
      <c r="L725" t="s">
        <v>2151</v>
      </c>
      <c r="M725" t="s">
        <v>2106</v>
      </c>
      <c r="N725" t="s">
        <v>2779</v>
      </c>
      <c r="O725" t="s">
        <v>730</v>
      </c>
    </row>
    <row r="726" spans="12:15">
      <c r="L726" t="s">
        <v>858</v>
      </c>
      <c r="M726" t="s">
        <v>1808</v>
      </c>
      <c r="N726" t="s">
        <v>1809</v>
      </c>
      <c r="O726" t="s">
        <v>730</v>
      </c>
    </row>
    <row r="727" spans="12:15">
      <c r="L727" t="s">
        <v>2780</v>
      </c>
      <c r="M727" t="s">
        <v>2781</v>
      </c>
      <c r="N727" t="s">
        <v>1521</v>
      </c>
      <c r="O727" t="s">
        <v>730</v>
      </c>
    </row>
    <row r="728" spans="12:15">
      <c r="L728" t="s">
        <v>24</v>
      </c>
      <c r="M728" t="s">
        <v>1810</v>
      </c>
      <c r="N728" t="s">
        <v>1584</v>
      </c>
      <c r="O728" t="s">
        <v>730</v>
      </c>
    </row>
    <row r="729" spans="12:15">
      <c r="L729" t="s">
        <v>667</v>
      </c>
      <c r="M729" t="s">
        <v>1811</v>
      </c>
      <c r="N729" t="s">
        <v>1812</v>
      </c>
      <c r="O729" t="s">
        <v>4</v>
      </c>
    </row>
    <row r="730" spans="12:15">
      <c r="L730" t="s">
        <v>481</v>
      </c>
      <c r="M730" t="s">
        <v>410</v>
      </c>
      <c r="N730" t="s">
        <v>1813</v>
      </c>
      <c r="O730" t="s">
        <v>730</v>
      </c>
    </row>
    <row r="731" spans="12:15">
      <c r="L731" t="s">
        <v>1939</v>
      </c>
      <c r="M731" t="s">
        <v>1290</v>
      </c>
      <c r="N731" t="s">
        <v>2875</v>
      </c>
      <c r="O731" t="s">
        <v>1188</v>
      </c>
    </row>
    <row r="732" spans="12:15">
      <c r="L732" t="s">
        <v>892</v>
      </c>
      <c r="M732" t="s">
        <v>1814</v>
      </c>
      <c r="N732" t="s">
        <v>1815</v>
      </c>
      <c r="O732" t="s">
        <v>730</v>
      </c>
    </row>
    <row r="733" spans="12:15">
      <c r="L733" t="s">
        <v>668</v>
      </c>
      <c r="M733" t="s">
        <v>1816</v>
      </c>
      <c r="N733" t="s">
        <v>1817</v>
      </c>
      <c r="O733" t="s">
        <v>4</v>
      </c>
    </row>
    <row r="734" spans="12:15">
      <c r="L734" t="s">
        <v>1150</v>
      </c>
      <c r="M734" t="s">
        <v>1398</v>
      </c>
      <c r="N734" t="s">
        <v>1818</v>
      </c>
      <c r="O734" t="s">
        <v>730</v>
      </c>
    </row>
    <row r="735" spans="12:15">
      <c r="L735" t="s">
        <v>705</v>
      </c>
      <c r="M735" t="s">
        <v>1674</v>
      </c>
      <c r="N735" t="s">
        <v>1675</v>
      </c>
      <c r="O735" t="s">
        <v>4</v>
      </c>
    </row>
    <row r="736" spans="12:15">
      <c r="L736" t="s">
        <v>1891</v>
      </c>
      <c r="M736" t="s">
        <v>349</v>
      </c>
      <c r="N736" t="s">
        <v>2047</v>
      </c>
      <c r="O736" t="s">
        <v>730</v>
      </c>
    </row>
    <row r="737" spans="12:15">
      <c r="L737" t="s">
        <v>2411</v>
      </c>
      <c r="M737" t="s">
        <v>1686</v>
      </c>
      <c r="N737" t="s">
        <v>2782</v>
      </c>
      <c r="O737" t="s">
        <v>730</v>
      </c>
    </row>
    <row r="738" spans="12:15">
      <c r="L738" t="s">
        <v>2412</v>
      </c>
      <c r="M738" t="s">
        <v>1686</v>
      </c>
      <c r="N738" t="s">
        <v>2782</v>
      </c>
      <c r="O738" t="s">
        <v>730</v>
      </c>
    </row>
    <row r="739" spans="12:15">
      <c r="L739" t="s">
        <v>1102</v>
      </c>
      <c r="M739" t="s">
        <v>213</v>
      </c>
      <c r="N739" t="s">
        <v>1819</v>
      </c>
      <c r="O739" t="s">
        <v>730</v>
      </c>
    </row>
    <row r="740" spans="12:15">
      <c r="L740" t="s">
        <v>2048</v>
      </c>
      <c r="M740" t="s">
        <v>2049</v>
      </c>
      <c r="N740" t="s">
        <v>2050</v>
      </c>
      <c r="O740" t="s">
        <v>4</v>
      </c>
    </row>
    <row r="741" spans="12:15">
      <c r="L741" t="s">
        <v>669</v>
      </c>
      <c r="M741" t="s">
        <v>149</v>
      </c>
      <c r="N741" t="s">
        <v>1343</v>
      </c>
      <c r="O741" t="s">
        <v>730</v>
      </c>
    </row>
    <row r="742" spans="12:15">
      <c r="L742" t="s">
        <v>754</v>
      </c>
      <c r="M742" t="s">
        <v>1334</v>
      </c>
      <c r="N742" t="s">
        <v>1373</v>
      </c>
      <c r="O742" t="s">
        <v>730</v>
      </c>
    </row>
    <row r="743" spans="12:15">
      <c r="L743" t="s">
        <v>2331</v>
      </c>
      <c r="M743" t="s">
        <v>2876</v>
      </c>
      <c r="N743" t="s">
        <v>2877</v>
      </c>
      <c r="O743" t="s">
        <v>1188</v>
      </c>
    </row>
    <row r="744" spans="12:15">
      <c r="L744" t="s">
        <v>1103</v>
      </c>
      <c r="M744" t="s">
        <v>1820</v>
      </c>
      <c r="N744" t="s">
        <v>1821</v>
      </c>
      <c r="O744" t="s">
        <v>4</v>
      </c>
    </row>
    <row r="745" spans="12:15">
      <c r="L745" t="s">
        <v>1940</v>
      </c>
      <c r="M745" t="s">
        <v>1255</v>
      </c>
      <c r="N745" t="s">
        <v>1291</v>
      </c>
      <c r="O745" t="s">
        <v>1188</v>
      </c>
    </row>
    <row r="746" spans="12:15">
      <c r="L746" t="s">
        <v>767</v>
      </c>
      <c r="M746" t="s">
        <v>1822</v>
      </c>
      <c r="N746" t="s">
        <v>1823</v>
      </c>
      <c r="O746" t="s">
        <v>4</v>
      </c>
    </row>
    <row r="747" spans="12:15">
      <c r="L747" t="s">
        <v>1151</v>
      </c>
      <c r="M747" t="s">
        <v>385</v>
      </c>
      <c r="N747" t="s">
        <v>1824</v>
      </c>
      <c r="O747" t="s">
        <v>730</v>
      </c>
    </row>
    <row r="748" spans="12:15">
      <c r="L748" t="s">
        <v>2328</v>
      </c>
      <c r="M748" t="s">
        <v>406</v>
      </c>
      <c r="N748" t="s">
        <v>2481</v>
      </c>
      <c r="O748" t="s">
        <v>730</v>
      </c>
    </row>
    <row r="749" spans="12:15">
      <c r="L749" t="s">
        <v>908</v>
      </c>
      <c r="M749" t="s">
        <v>522</v>
      </c>
      <c r="N749" t="s">
        <v>1825</v>
      </c>
      <c r="O749" t="s">
        <v>730</v>
      </c>
    </row>
    <row r="750" spans="12:15">
      <c r="L750" t="s">
        <v>1104</v>
      </c>
      <c r="M750" t="s">
        <v>1287</v>
      </c>
      <c r="N750" t="s">
        <v>1826</v>
      </c>
      <c r="O750" t="s">
        <v>1188</v>
      </c>
    </row>
    <row r="751" spans="12:15">
      <c r="L751" t="s">
        <v>814</v>
      </c>
      <c r="M751" t="s">
        <v>1827</v>
      </c>
      <c r="N751" t="s">
        <v>1828</v>
      </c>
      <c r="O751" t="s">
        <v>730</v>
      </c>
    </row>
    <row r="752" spans="12:15">
      <c r="L752" t="s">
        <v>1165</v>
      </c>
      <c r="M752" t="s">
        <v>1829</v>
      </c>
      <c r="N752" t="s">
        <v>1830</v>
      </c>
      <c r="O752" t="s">
        <v>4</v>
      </c>
    </row>
    <row r="753" spans="12:15">
      <c r="L753" t="s">
        <v>2107</v>
      </c>
      <c r="M753" t="s">
        <v>2108</v>
      </c>
      <c r="N753" t="s">
        <v>2878</v>
      </c>
      <c r="O753" t="s">
        <v>1188</v>
      </c>
    </row>
    <row r="754" spans="12:15">
      <c r="L754" t="s">
        <v>859</v>
      </c>
      <c r="M754" t="s">
        <v>1831</v>
      </c>
      <c r="N754" t="s">
        <v>1832</v>
      </c>
      <c r="O754" t="s">
        <v>730</v>
      </c>
    </row>
    <row r="755" spans="12:15">
      <c r="L755" t="s">
        <v>488</v>
      </c>
      <c r="M755" t="s">
        <v>1556</v>
      </c>
      <c r="N755" t="s">
        <v>1833</v>
      </c>
      <c r="O755" t="s">
        <v>730</v>
      </c>
    </row>
    <row r="756" spans="12:15">
      <c r="L756" t="s">
        <v>2413</v>
      </c>
      <c r="M756" t="s">
        <v>1331</v>
      </c>
      <c r="N756" t="s">
        <v>2783</v>
      </c>
      <c r="O756" t="s">
        <v>730</v>
      </c>
    </row>
    <row r="757" spans="12:15">
      <c r="L757" t="s">
        <v>670</v>
      </c>
      <c r="M757" t="s">
        <v>1604</v>
      </c>
      <c r="N757" t="s">
        <v>1486</v>
      </c>
      <c r="O757" t="s">
        <v>730</v>
      </c>
    </row>
    <row r="758" spans="12:15">
      <c r="L758" t="s">
        <v>1224</v>
      </c>
      <c r="M758" t="s">
        <v>1276</v>
      </c>
      <c r="N758" t="s">
        <v>1304</v>
      </c>
      <c r="O758" t="s">
        <v>1188</v>
      </c>
    </row>
    <row r="759" spans="12:15">
      <c r="L759" t="s">
        <v>749</v>
      </c>
      <c r="M759" t="s">
        <v>1834</v>
      </c>
      <c r="N759" t="s">
        <v>1835</v>
      </c>
      <c r="O759" t="s">
        <v>4</v>
      </c>
    </row>
    <row r="760" spans="12:15">
      <c r="L760" t="s">
        <v>865</v>
      </c>
      <c r="M760" t="s">
        <v>1836</v>
      </c>
      <c r="N760" t="s">
        <v>1837</v>
      </c>
      <c r="O760" t="s">
        <v>4</v>
      </c>
    </row>
    <row r="761" spans="12:15">
      <c r="L761" t="s">
        <v>750</v>
      </c>
      <c r="M761" t="s">
        <v>1838</v>
      </c>
      <c r="N761" t="s">
        <v>1839</v>
      </c>
      <c r="O761" t="s">
        <v>4</v>
      </c>
    </row>
    <row r="762" spans="12:15">
      <c r="L762" t="s">
        <v>815</v>
      </c>
      <c r="M762" t="s">
        <v>515</v>
      </c>
      <c r="N762" t="s">
        <v>1521</v>
      </c>
      <c r="O762" t="s">
        <v>730</v>
      </c>
    </row>
    <row r="763" spans="12:15">
      <c r="L763" t="s">
        <v>495</v>
      </c>
      <c r="M763" t="s">
        <v>446</v>
      </c>
      <c r="N763" t="s">
        <v>1792</v>
      </c>
      <c r="O763" t="s">
        <v>730</v>
      </c>
    </row>
    <row r="764" spans="12:15">
      <c r="L764" t="s">
        <v>2109</v>
      </c>
      <c r="M764" t="s">
        <v>205</v>
      </c>
      <c r="N764" t="s">
        <v>2110</v>
      </c>
      <c r="O764" t="s">
        <v>730</v>
      </c>
    </row>
    <row r="765" spans="12:15">
      <c r="L765" t="s">
        <v>1152</v>
      </c>
      <c r="M765" t="s">
        <v>1840</v>
      </c>
      <c r="N765" t="s">
        <v>1498</v>
      </c>
      <c r="O765" t="s">
        <v>730</v>
      </c>
    </row>
    <row r="766" spans="12:15">
      <c r="L766" t="s">
        <v>1105</v>
      </c>
      <c r="M766" t="s">
        <v>1391</v>
      </c>
      <c r="N766" t="s">
        <v>1621</v>
      </c>
      <c r="O766" t="s">
        <v>730</v>
      </c>
    </row>
    <row r="767" spans="12:15">
      <c r="L767" t="s">
        <v>751</v>
      </c>
      <c r="M767" t="s">
        <v>1841</v>
      </c>
      <c r="N767" t="s">
        <v>1842</v>
      </c>
      <c r="O767" t="s">
        <v>730</v>
      </c>
    </row>
    <row r="768" spans="12:15">
      <c r="L768" t="s">
        <v>1153</v>
      </c>
      <c r="M768" t="s">
        <v>1843</v>
      </c>
      <c r="N768" t="s">
        <v>1844</v>
      </c>
      <c r="O768" t="s">
        <v>730</v>
      </c>
    </row>
    <row r="769" spans="12:15">
      <c r="L769" t="s">
        <v>909</v>
      </c>
      <c r="M769" t="s">
        <v>1755</v>
      </c>
      <c r="N769" t="s">
        <v>1845</v>
      </c>
      <c r="O769" t="s">
        <v>730</v>
      </c>
    </row>
    <row r="770" spans="12:15">
      <c r="L770" t="s">
        <v>501</v>
      </c>
      <c r="M770" t="s">
        <v>352</v>
      </c>
      <c r="N770" t="s">
        <v>1846</v>
      </c>
      <c r="O770" t="s">
        <v>730</v>
      </c>
    </row>
    <row r="771" spans="12:15">
      <c r="L771" t="s">
        <v>2444</v>
      </c>
      <c r="M771" t="s">
        <v>2879</v>
      </c>
      <c r="N771" t="s">
        <v>2880</v>
      </c>
      <c r="O771" t="s">
        <v>1188</v>
      </c>
    </row>
    <row r="772" spans="12:15">
      <c r="L772" t="s">
        <v>2445</v>
      </c>
      <c r="M772" t="s">
        <v>2881</v>
      </c>
      <c r="N772" t="s">
        <v>1299</v>
      </c>
      <c r="O772" t="s">
        <v>1188</v>
      </c>
    </row>
    <row r="773" spans="12:15">
      <c r="L773" t="s">
        <v>728</v>
      </c>
      <c r="M773" t="s">
        <v>362</v>
      </c>
      <c r="N773" t="s">
        <v>1550</v>
      </c>
      <c r="O773" t="s">
        <v>730</v>
      </c>
    </row>
    <row r="774" spans="12:15">
      <c r="L774" t="s">
        <v>504</v>
      </c>
      <c r="M774" t="s">
        <v>493</v>
      </c>
      <c r="N774" t="s">
        <v>1725</v>
      </c>
      <c r="O774" t="s">
        <v>730</v>
      </c>
    </row>
    <row r="775" spans="12:15">
      <c r="L775" t="s">
        <v>2446</v>
      </c>
      <c r="M775" t="s">
        <v>1287</v>
      </c>
      <c r="N775" t="s">
        <v>2882</v>
      </c>
      <c r="O775" t="s">
        <v>1188</v>
      </c>
    </row>
    <row r="776" spans="12:15">
      <c r="L776" t="s">
        <v>1036</v>
      </c>
      <c r="M776" t="s">
        <v>1847</v>
      </c>
      <c r="N776" t="s">
        <v>1580</v>
      </c>
      <c r="O776" t="s">
        <v>730</v>
      </c>
    </row>
    <row r="777" spans="12:15">
      <c r="L777" t="s">
        <v>2188</v>
      </c>
      <c r="M777" t="s">
        <v>2784</v>
      </c>
      <c r="N777" t="s">
        <v>2785</v>
      </c>
      <c r="O777" t="s">
        <v>730</v>
      </c>
    </row>
    <row r="778" spans="12:15">
      <c r="L778" t="s">
        <v>768</v>
      </c>
      <c r="M778" t="s">
        <v>1510</v>
      </c>
      <c r="N778" t="s">
        <v>1367</v>
      </c>
      <c r="O778" t="s">
        <v>730</v>
      </c>
    </row>
    <row r="779" spans="12:15">
      <c r="L779" t="s">
        <v>752</v>
      </c>
      <c r="M779" t="s">
        <v>233</v>
      </c>
      <c r="N779" t="s">
        <v>1582</v>
      </c>
      <c r="O779" t="s">
        <v>730</v>
      </c>
    </row>
    <row r="780" spans="12:15">
      <c r="L780" t="s">
        <v>893</v>
      </c>
      <c r="M780" t="s">
        <v>1776</v>
      </c>
      <c r="N780" t="s">
        <v>1848</v>
      </c>
      <c r="O780" t="s">
        <v>730</v>
      </c>
    </row>
    <row r="781" spans="12:15">
      <c r="L781" t="s">
        <v>506</v>
      </c>
      <c r="M781" t="s">
        <v>507</v>
      </c>
      <c r="N781" t="s">
        <v>1849</v>
      </c>
      <c r="O781" t="s">
        <v>730</v>
      </c>
    </row>
    <row r="782" spans="12:15">
      <c r="L782" t="s">
        <v>860</v>
      </c>
      <c r="M782" t="s">
        <v>1850</v>
      </c>
      <c r="N782" t="s">
        <v>1851</v>
      </c>
      <c r="O782" t="s">
        <v>730</v>
      </c>
    </row>
    <row r="783" spans="12:15">
      <c r="L783" t="s">
        <v>2051</v>
      </c>
      <c r="M783" t="s">
        <v>2052</v>
      </c>
      <c r="N783" t="s">
        <v>2053</v>
      </c>
      <c r="O783" t="s">
        <v>730</v>
      </c>
    </row>
    <row r="784" spans="12:15">
      <c r="L784" t="s">
        <v>1225</v>
      </c>
      <c r="M784" t="s">
        <v>2485</v>
      </c>
      <c r="N784" t="s">
        <v>2486</v>
      </c>
      <c r="O784" t="s">
        <v>1188</v>
      </c>
    </row>
    <row r="785" spans="12:15">
      <c r="L785" t="s">
        <v>2054</v>
      </c>
      <c r="M785" t="s">
        <v>2055</v>
      </c>
      <c r="N785" t="s">
        <v>2056</v>
      </c>
      <c r="O785" t="s">
        <v>4</v>
      </c>
    </row>
    <row r="786" spans="12:15">
      <c r="L786" t="s">
        <v>510</v>
      </c>
      <c r="M786" t="s">
        <v>511</v>
      </c>
      <c r="N786" t="s">
        <v>1708</v>
      </c>
      <c r="O786" t="s">
        <v>730</v>
      </c>
    </row>
    <row r="787" spans="12:15">
      <c r="L787" t="s">
        <v>514</v>
      </c>
      <c r="M787" t="s">
        <v>515</v>
      </c>
      <c r="N787" t="s">
        <v>1852</v>
      </c>
      <c r="O787" t="s">
        <v>730</v>
      </c>
    </row>
    <row r="788" spans="12:15">
      <c r="L788" t="s">
        <v>671</v>
      </c>
      <c r="M788" t="s">
        <v>557</v>
      </c>
      <c r="N788" t="s">
        <v>1853</v>
      </c>
      <c r="O788" t="s">
        <v>730</v>
      </c>
    </row>
    <row r="789" spans="12:15">
      <c r="L789" t="s">
        <v>2786</v>
      </c>
      <c r="M789" t="s">
        <v>2787</v>
      </c>
      <c r="N789" t="s">
        <v>2788</v>
      </c>
      <c r="O789" t="s">
        <v>730</v>
      </c>
    </row>
    <row r="790" spans="12:15">
      <c r="L790" t="s">
        <v>1941</v>
      </c>
      <c r="M790" t="s">
        <v>2844</v>
      </c>
      <c r="N790" t="s">
        <v>2883</v>
      </c>
      <c r="O790" t="s">
        <v>1188</v>
      </c>
    </row>
    <row r="791" spans="12:15">
      <c r="L791" t="s">
        <v>1942</v>
      </c>
      <c r="M791" t="s">
        <v>1287</v>
      </c>
      <c r="N791" t="s">
        <v>2884</v>
      </c>
      <c r="O791" t="s">
        <v>1188</v>
      </c>
    </row>
    <row r="792" spans="12:15">
      <c r="L792" t="s">
        <v>1943</v>
      </c>
      <c r="M792" t="s">
        <v>2885</v>
      </c>
      <c r="N792" t="s">
        <v>2886</v>
      </c>
      <c r="O792" t="s">
        <v>1188</v>
      </c>
    </row>
    <row r="793" spans="12:15">
      <c r="L793" t="s">
        <v>1106</v>
      </c>
      <c r="M793" t="s">
        <v>2482</v>
      </c>
      <c r="N793" t="s">
        <v>2483</v>
      </c>
      <c r="O793" t="s">
        <v>4</v>
      </c>
    </row>
    <row r="794" spans="12:15">
      <c r="L794" t="s">
        <v>1944</v>
      </c>
      <c r="M794" t="s">
        <v>2887</v>
      </c>
      <c r="N794" t="s">
        <v>2888</v>
      </c>
      <c r="O794" t="s">
        <v>1188</v>
      </c>
    </row>
    <row r="795" spans="12:15">
      <c r="L795" t="s">
        <v>816</v>
      </c>
      <c r="M795" t="s">
        <v>1854</v>
      </c>
      <c r="N795" t="s">
        <v>2789</v>
      </c>
      <c r="O795" t="s">
        <v>4</v>
      </c>
    </row>
    <row r="796" spans="12:15">
      <c r="L796" t="s">
        <v>1892</v>
      </c>
      <c r="M796" t="s">
        <v>2790</v>
      </c>
      <c r="N796" t="s">
        <v>2791</v>
      </c>
      <c r="O796" t="s">
        <v>4</v>
      </c>
    </row>
    <row r="797" spans="12:15">
      <c r="L797" t="s">
        <v>769</v>
      </c>
      <c r="M797" t="s">
        <v>1679</v>
      </c>
      <c r="N797" t="s">
        <v>1855</v>
      </c>
      <c r="O797" t="s">
        <v>730</v>
      </c>
    </row>
    <row r="798" spans="12:15">
      <c r="L798" t="s">
        <v>2792</v>
      </c>
      <c r="M798" t="s">
        <v>165</v>
      </c>
      <c r="N798" t="s">
        <v>1313</v>
      </c>
      <c r="O798" t="s">
        <v>730</v>
      </c>
    </row>
    <row r="799" spans="12:15">
      <c r="L799" t="s">
        <v>1107</v>
      </c>
      <c r="M799" t="s">
        <v>1856</v>
      </c>
      <c r="N799" t="s">
        <v>1857</v>
      </c>
      <c r="O799" t="s">
        <v>4</v>
      </c>
    </row>
    <row r="800" spans="12:15">
      <c r="L800" t="s">
        <v>2329</v>
      </c>
      <c r="M800" t="s">
        <v>2793</v>
      </c>
      <c r="N800" t="s">
        <v>2794</v>
      </c>
      <c r="O800" t="s">
        <v>730</v>
      </c>
    </row>
    <row r="801" spans="12:15">
      <c r="L801" t="s">
        <v>817</v>
      </c>
      <c r="M801" t="s">
        <v>237</v>
      </c>
      <c r="N801" t="s">
        <v>1734</v>
      </c>
      <c r="O801" t="s">
        <v>730</v>
      </c>
    </row>
    <row r="802" spans="12:15">
      <c r="L802" t="s">
        <v>520</v>
      </c>
      <c r="M802" t="s">
        <v>515</v>
      </c>
      <c r="N802" t="s">
        <v>1734</v>
      </c>
      <c r="O802" t="s">
        <v>730</v>
      </c>
    </row>
    <row r="803" spans="12:15">
      <c r="L803" t="s">
        <v>521</v>
      </c>
      <c r="M803" t="s">
        <v>522</v>
      </c>
      <c r="N803" t="s">
        <v>1320</v>
      </c>
      <c r="O803" t="s">
        <v>730</v>
      </c>
    </row>
    <row r="804" spans="12:15">
      <c r="L804" t="s">
        <v>1108</v>
      </c>
      <c r="M804" t="s">
        <v>309</v>
      </c>
      <c r="N804" t="s">
        <v>1335</v>
      </c>
      <c r="O804" t="s">
        <v>730</v>
      </c>
    </row>
    <row r="805" spans="12:15">
      <c r="L805" t="s">
        <v>1109</v>
      </c>
      <c r="M805" t="s">
        <v>1858</v>
      </c>
      <c r="N805" t="s">
        <v>1859</v>
      </c>
      <c r="O805" t="s">
        <v>4</v>
      </c>
    </row>
    <row r="806" spans="12:15">
      <c r="L806" t="s">
        <v>2447</v>
      </c>
      <c r="M806" t="s">
        <v>2889</v>
      </c>
      <c r="N806" t="s">
        <v>2890</v>
      </c>
      <c r="O806" t="s">
        <v>1188</v>
      </c>
    </row>
    <row r="807" spans="12:15">
      <c r="L807" t="s">
        <v>672</v>
      </c>
      <c r="M807" t="s">
        <v>2795</v>
      </c>
      <c r="N807" t="s">
        <v>2796</v>
      </c>
      <c r="O807" t="s">
        <v>4</v>
      </c>
    </row>
    <row r="808" spans="12:15">
      <c r="L808" t="s">
        <v>1110</v>
      </c>
      <c r="M808" t="s">
        <v>1860</v>
      </c>
      <c r="N808" t="s">
        <v>1861</v>
      </c>
      <c r="O808" t="s">
        <v>730</v>
      </c>
    </row>
    <row r="809" spans="12:15">
      <c r="L809"/>
      <c r="M809"/>
      <c r="N809"/>
      <c r="O809"/>
    </row>
    <row r="810" spans="12:15">
      <c r="L810"/>
      <c r="M810"/>
      <c r="N810"/>
      <c r="O810"/>
    </row>
    <row r="811" spans="12:15">
      <c r="L811"/>
      <c r="M811"/>
      <c r="N811"/>
      <c r="O811"/>
    </row>
    <row r="812" spans="12:15">
      <c r="L812"/>
      <c r="M812"/>
      <c r="N812"/>
      <c r="O812"/>
    </row>
    <row r="813" spans="12:15">
      <c r="L813"/>
      <c r="M813"/>
      <c r="N813"/>
      <c r="O813"/>
    </row>
    <row r="814" spans="12:15">
      <c r="L814"/>
      <c r="M814"/>
      <c r="N814"/>
      <c r="O814"/>
    </row>
    <row r="815" spans="12:15">
      <c r="L815"/>
      <c r="M815"/>
      <c r="N815"/>
      <c r="O815"/>
    </row>
    <row r="816" spans="12:15">
      <c r="L816"/>
      <c r="M816"/>
      <c r="N816"/>
      <c r="O816"/>
    </row>
    <row r="817" spans="12:15">
      <c r="L817"/>
      <c r="M817"/>
      <c r="N817"/>
      <c r="O817"/>
    </row>
    <row r="818" spans="12:15">
      <c r="L818"/>
      <c r="M818"/>
      <c r="N818"/>
      <c r="O818"/>
    </row>
    <row r="819" spans="12:15">
      <c r="L819"/>
      <c r="M819"/>
      <c r="N819"/>
      <c r="O819"/>
    </row>
    <row r="820" spans="12:15">
      <c r="L820"/>
      <c r="M820"/>
      <c r="N820"/>
      <c r="O820"/>
    </row>
  </sheetData>
  <sheetProtection algorithmName="SHA-512" hashValue="9XZTURbKCAWzUzBgM51osY8ujWJVyfqx+vvGszU9TrVqKKKZLd0shXJg5EOPj7ddVz3VuajSzgjprtSCLYiQIA==" saltValue="ul+IQ3UiMYQhbzNyBi3JkQ==" spinCount="100000" sheet="1" objects="1" scenarios="1"/>
  <mergeCells count="4">
    <mergeCell ref="A1:D1"/>
    <mergeCell ref="R6:V23"/>
    <mergeCell ref="G1:J1"/>
    <mergeCell ref="L1:O1"/>
  </mergeCells>
  <phoneticPr fontId="14" type="noConversion"/>
  <pageMargins left="0.75" right="0.75" top="1" bottom="1" header="0.5" footer="0.5"/>
  <pageSetup orientation="portrait" horizontalDpi="4294967293" verticalDpi="4294967293"/>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AH843"/>
  <sheetViews>
    <sheetView topLeftCell="Q1" workbookViewId="0">
      <selection activeCell="AB25" sqref="AB25"/>
    </sheetView>
  </sheetViews>
  <sheetFormatPr baseColWidth="10" defaultColWidth="8.83203125" defaultRowHeight="13"/>
  <cols>
    <col min="1" max="1" width="16.6640625" customWidth="1"/>
    <col min="2" max="2" width="6" customWidth="1"/>
    <col min="3" max="3" width="30.6640625" customWidth="1"/>
    <col min="4" max="5" width="5.33203125" customWidth="1"/>
    <col min="6" max="6" width="34.5" customWidth="1"/>
    <col min="7" max="7" width="3" customWidth="1"/>
    <col min="8" max="8" width="13.1640625" customWidth="1"/>
    <col min="9" max="9" width="6.1640625" customWidth="1"/>
    <col min="10" max="10" width="5.6640625" customWidth="1"/>
    <col min="11" max="11" width="39" customWidth="1"/>
    <col min="12" max="12" width="5.6640625" customWidth="1"/>
    <col min="13" max="13" width="5.5" customWidth="1"/>
    <col min="14" max="14" width="37.1640625" customWidth="1"/>
    <col min="15" max="15" width="5.83203125" customWidth="1"/>
    <col min="16" max="16" width="5.5" customWidth="1"/>
    <col min="17" max="17" width="37.5" customWidth="1"/>
    <col min="18" max="18" width="5.83203125" customWidth="1"/>
    <col min="19" max="19" width="5.5" customWidth="1"/>
    <col min="20" max="20" width="37.5" customWidth="1"/>
    <col min="23" max="23" width="31.5" customWidth="1"/>
    <col min="26" max="26" width="18.6640625" customWidth="1"/>
    <col min="28" max="28" width="16" customWidth="1"/>
    <col min="30" max="30" width="20" customWidth="1"/>
    <col min="31" max="31" width="9.5" customWidth="1"/>
    <col min="32" max="32" width="12.33203125" customWidth="1"/>
    <col min="34" max="34" width="38" bestFit="1" customWidth="1"/>
  </cols>
  <sheetData>
    <row r="1" spans="1:34" s="22" customFormat="1" ht="33" customHeight="1" thickTop="1" thickBot="1">
      <c r="A1" s="78" t="s">
        <v>694</v>
      </c>
      <c r="B1" s="69"/>
      <c r="C1" s="76" t="s">
        <v>594</v>
      </c>
      <c r="D1" s="69"/>
      <c r="E1" s="69"/>
      <c r="F1" s="76" t="s">
        <v>1862</v>
      </c>
      <c r="G1" s="69"/>
      <c r="H1" s="76" t="s">
        <v>912</v>
      </c>
      <c r="I1" s="69"/>
      <c r="J1" s="69"/>
      <c r="K1" s="76" t="s">
        <v>689</v>
      </c>
      <c r="L1" s="69"/>
      <c r="M1" s="69"/>
      <c r="N1" s="76" t="s">
        <v>1188</v>
      </c>
      <c r="O1" s="69"/>
      <c r="P1" s="69"/>
      <c r="Q1" s="76" t="s">
        <v>1879</v>
      </c>
      <c r="R1" s="69"/>
      <c r="S1" s="69"/>
      <c r="T1" s="76" t="s">
        <v>1946</v>
      </c>
      <c r="U1" s="70"/>
      <c r="V1" s="70"/>
      <c r="W1" s="77" t="s">
        <v>1947</v>
      </c>
      <c r="X1" s="70"/>
      <c r="Y1" s="70"/>
      <c r="Z1" s="77" t="s">
        <v>2163</v>
      </c>
      <c r="AA1" s="70"/>
      <c r="AB1" s="76" t="s">
        <v>2244</v>
      </c>
      <c r="AC1" s="70"/>
      <c r="AD1" s="76" t="s">
        <v>2249</v>
      </c>
      <c r="AE1" s="76" t="s">
        <v>2429</v>
      </c>
      <c r="AF1" s="76" t="s">
        <v>2428</v>
      </c>
      <c r="AH1" s="172" t="s">
        <v>2467</v>
      </c>
    </row>
    <row r="2" spans="1:34" ht="11.25" customHeight="1" thickTop="1">
      <c r="A2" s="8"/>
      <c r="B2" s="7"/>
      <c r="C2" s="6"/>
      <c r="E2" s="7"/>
      <c r="F2" s="7"/>
      <c r="G2" s="7"/>
      <c r="H2" s="7"/>
      <c r="I2" s="7"/>
      <c r="J2" s="7"/>
      <c r="K2" s="7"/>
      <c r="AB2" s="57"/>
      <c r="AH2" s="172"/>
    </row>
    <row r="3" spans="1:34" ht="15">
      <c r="A3" t="s">
        <v>59</v>
      </c>
      <c r="C3" t="s">
        <v>916</v>
      </c>
      <c r="F3" t="s">
        <v>2057</v>
      </c>
      <c r="H3" t="s">
        <v>913</v>
      </c>
      <c r="K3" t="s">
        <v>673</v>
      </c>
      <c r="N3" t="s">
        <v>1893</v>
      </c>
      <c r="Q3" t="s">
        <v>2057</v>
      </c>
      <c r="T3" t="s">
        <v>1973</v>
      </c>
      <c r="W3" t="s">
        <v>2893</v>
      </c>
      <c r="Z3" s="90" t="s">
        <v>164</v>
      </c>
      <c r="AB3" s="95" t="s">
        <v>2349</v>
      </c>
      <c r="AE3" s="83"/>
      <c r="AF3" s="83" t="s">
        <v>2349</v>
      </c>
      <c r="AH3" t="s">
        <v>2057</v>
      </c>
    </row>
    <row r="4" spans="1:34" ht="15">
      <c r="A4" t="s">
        <v>693</v>
      </c>
      <c r="C4" t="s">
        <v>119</v>
      </c>
      <c r="F4" t="s">
        <v>2223</v>
      </c>
      <c r="H4" t="s">
        <v>914</v>
      </c>
      <c r="K4" t="s">
        <v>674</v>
      </c>
      <c r="N4" t="s">
        <v>2330</v>
      </c>
      <c r="Q4" t="s">
        <v>2223</v>
      </c>
      <c r="T4" t="s">
        <v>2152</v>
      </c>
      <c r="W4" t="s">
        <v>1948</v>
      </c>
      <c r="Z4" s="89" t="s">
        <v>2164</v>
      </c>
      <c r="AB4" s="95" t="s">
        <v>2245</v>
      </c>
      <c r="AD4" s="83" t="s">
        <v>2250</v>
      </c>
      <c r="AE4" s="83"/>
      <c r="AF4" s="152" t="s">
        <v>59</v>
      </c>
      <c r="AH4" t="s">
        <v>2223</v>
      </c>
    </row>
    <row r="5" spans="1:34" ht="15">
      <c r="A5" t="s">
        <v>1158</v>
      </c>
      <c r="C5" t="s">
        <v>896</v>
      </c>
      <c r="F5" t="s">
        <v>2510</v>
      </c>
      <c r="H5" t="s">
        <v>915</v>
      </c>
      <c r="K5" t="s">
        <v>2212</v>
      </c>
      <c r="N5" t="s">
        <v>1894</v>
      </c>
      <c r="Q5" t="s">
        <v>2510</v>
      </c>
      <c r="T5" t="s">
        <v>2352</v>
      </c>
      <c r="W5" t="s">
        <v>2362</v>
      </c>
      <c r="Z5" s="90" t="s">
        <v>2165</v>
      </c>
      <c r="AB5" s="96" t="s">
        <v>2246</v>
      </c>
      <c r="AD5" s="83" t="s">
        <v>2251</v>
      </c>
      <c r="AE5" s="83"/>
      <c r="AF5" s="151" t="s">
        <v>2424</v>
      </c>
      <c r="AH5" t="s">
        <v>2510</v>
      </c>
    </row>
    <row r="6" spans="1:34" ht="15">
      <c r="A6" t="s">
        <v>1159</v>
      </c>
      <c r="C6" t="s">
        <v>917</v>
      </c>
      <c r="F6" t="s">
        <v>2302</v>
      </c>
      <c r="K6" t="s">
        <v>2004</v>
      </c>
      <c r="N6" t="s">
        <v>1895</v>
      </c>
      <c r="Q6" t="s">
        <v>2302</v>
      </c>
      <c r="T6" t="s">
        <v>2011</v>
      </c>
      <c r="W6" t="s">
        <v>2894</v>
      </c>
      <c r="Z6" s="89" t="s">
        <v>2166</v>
      </c>
      <c r="AB6" s="97" t="s">
        <v>2247</v>
      </c>
      <c r="AD6" s="83" t="s">
        <v>2252</v>
      </c>
      <c r="AE6" s="83"/>
      <c r="AF6" s="152" t="s">
        <v>2425</v>
      </c>
      <c r="AH6" t="s">
        <v>2302</v>
      </c>
    </row>
    <row r="7" spans="1:34" ht="15">
      <c r="A7" t="s">
        <v>682</v>
      </c>
      <c r="C7" t="s">
        <v>102</v>
      </c>
      <c r="F7" t="s">
        <v>2512</v>
      </c>
      <c r="K7" s="49" t="s">
        <v>2432</v>
      </c>
      <c r="N7" t="s">
        <v>2434</v>
      </c>
      <c r="Q7" t="s">
        <v>2512</v>
      </c>
      <c r="T7" t="s">
        <v>2192</v>
      </c>
      <c r="W7" t="s">
        <v>2222</v>
      </c>
      <c r="Z7" s="90" t="s">
        <v>2167</v>
      </c>
      <c r="AD7" s="83" t="s">
        <v>2253</v>
      </c>
      <c r="AE7" s="83"/>
      <c r="AF7" s="151" t="s">
        <v>2427</v>
      </c>
      <c r="AH7" t="s">
        <v>2512</v>
      </c>
    </row>
    <row r="8" spans="1:34" ht="15">
      <c r="A8" t="s">
        <v>1028</v>
      </c>
      <c r="C8" t="s">
        <v>872</v>
      </c>
      <c r="F8" t="s">
        <v>2515</v>
      </c>
      <c r="K8" t="s">
        <v>1874</v>
      </c>
      <c r="N8" t="s">
        <v>1896</v>
      </c>
      <c r="Q8" t="s">
        <v>2515</v>
      </c>
      <c r="T8" t="s">
        <v>1974</v>
      </c>
      <c r="W8" t="s">
        <v>1949</v>
      </c>
      <c r="Z8" s="89" t="s">
        <v>2168</v>
      </c>
      <c r="AD8" s="83" t="s">
        <v>682</v>
      </c>
      <c r="AE8" s="83"/>
      <c r="AF8" s="83" t="s">
        <v>682</v>
      </c>
      <c r="AH8" t="s">
        <v>2515</v>
      </c>
    </row>
    <row r="9" spans="1:34" ht="15">
      <c r="A9" t="s">
        <v>55</v>
      </c>
      <c r="C9" t="s">
        <v>918</v>
      </c>
      <c r="F9" t="s">
        <v>1039</v>
      </c>
      <c r="K9" t="s">
        <v>675</v>
      </c>
      <c r="N9" t="s">
        <v>1897</v>
      </c>
      <c r="Q9" t="s">
        <v>1039</v>
      </c>
      <c r="T9" t="s">
        <v>1975</v>
      </c>
      <c r="W9" t="s">
        <v>2363</v>
      </c>
      <c r="Z9" s="90" t="s">
        <v>2169</v>
      </c>
      <c r="AH9" t="s">
        <v>1039</v>
      </c>
    </row>
    <row r="10" spans="1:34" ht="15">
      <c r="C10" t="s">
        <v>919</v>
      </c>
      <c r="F10" t="s">
        <v>1880</v>
      </c>
      <c r="K10" t="s">
        <v>2213</v>
      </c>
      <c r="N10" t="s">
        <v>1898</v>
      </c>
      <c r="Q10" t="s">
        <v>1880</v>
      </c>
      <c r="T10" t="s">
        <v>2193</v>
      </c>
      <c r="W10" t="s">
        <v>2363</v>
      </c>
      <c r="Z10" s="89" t="s">
        <v>2170</v>
      </c>
      <c r="AH10" t="s">
        <v>1880</v>
      </c>
    </row>
    <row r="11" spans="1:34" ht="15">
      <c r="C11" t="s">
        <v>74</v>
      </c>
      <c r="F11" t="s">
        <v>595</v>
      </c>
      <c r="K11" t="s">
        <v>1875</v>
      </c>
      <c r="N11" t="s">
        <v>2435</v>
      </c>
      <c r="Q11" t="s">
        <v>595</v>
      </c>
      <c r="T11" t="s">
        <v>1976</v>
      </c>
      <c r="W11" t="s">
        <v>2895</v>
      </c>
      <c r="Z11" s="90" t="s">
        <v>634</v>
      </c>
      <c r="AH11" t="s">
        <v>595</v>
      </c>
    </row>
    <row r="12" spans="1:34" ht="15">
      <c r="C12" t="s">
        <v>695</v>
      </c>
      <c r="F12" t="s">
        <v>2375</v>
      </c>
      <c r="K12" t="s">
        <v>2214</v>
      </c>
      <c r="N12" t="s">
        <v>2436</v>
      </c>
      <c r="Q12" t="s">
        <v>2375</v>
      </c>
      <c r="T12" t="s">
        <v>2370</v>
      </c>
      <c r="W12" t="s">
        <v>1950</v>
      </c>
      <c r="Z12" s="89" t="s">
        <v>2171</v>
      </c>
      <c r="AH12" t="s">
        <v>2375</v>
      </c>
    </row>
    <row r="13" spans="1:34" ht="15">
      <c r="C13" t="s">
        <v>920</v>
      </c>
      <c r="F13" t="s">
        <v>1166</v>
      </c>
      <c r="K13" t="s">
        <v>2234</v>
      </c>
      <c r="N13" t="s">
        <v>1900</v>
      </c>
      <c r="Q13" t="s">
        <v>1166</v>
      </c>
      <c r="T13" t="s">
        <v>2371</v>
      </c>
      <c r="W13" t="s">
        <v>2112</v>
      </c>
      <c r="Z13" s="90" t="s">
        <v>2172</v>
      </c>
      <c r="AH13" t="s">
        <v>1166</v>
      </c>
    </row>
    <row r="14" spans="1:34" ht="15">
      <c r="C14" t="s">
        <v>62</v>
      </c>
      <c r="F14" t="s">
        <v>2123</v>
      </c>
      <c r="K14" t="s">
        <v>1876</v>
      </c>
      <c r="N14" t="s">
        <v>1902</v>
      </c>
      <c r="Q14" t="s">
        <v>2123</v>
      </c>
      <c r="T14" t="s">
        <v>1977</v>
      </c>
      <c r="W14" t="s">
        <v>1951</v>
      </c>
      <c r="Z14" s="89" t="s">
        <v>2173</v>
      </c>
      <c r="AH14" t="s">
        <v>2123</v>
      </c>
    </row>
    <row r="15" spans="1:34" ht="15">
      <c r="C15" t="s">
        <v>72</v>
      </c>
      <c r="F15" t="s">
        <v>596</v>
      </c>
      <c r="K15" t="s">
        <v>676</v>
      </c>
      <c r="N15" t="s">
        <v>881</v>
      </c>
      <c r="Q15" t="s">
        <v>596</v>
      </c>
      <c r="T15" t="s">
        <v>1978</v>
      </c>
      <c r="W15" t="s">
        <v>2196</v>
      </c>
      <c r="Z15" s="90" t="s">
        <v>2174</v>
      </c>
      <c r="AH15" t="s">
        <v>596</v>
      </c>
    </row>
    <row r="16" spans="1:34" ht="15">
      <c r="C16" t="s">
        <v>820</v>
      </c>
      <c r="F16" t="s">
        <v>468</v>
      </c>
      <c r="K16" t="s">
        <v>894</v>
      </c>
      <c r="N16" t="s">
        <v>1903</v>
      </c>
      <c r="Q16" t="s">
        <v>468</v>
      </c>
      <c r="T16" t="s">
        <v>2891</v>
      </c>
      <c r="W16" t="s">
        <v>2197</v>
      </c>
      <c r="Z16" s="89" t="s">
        <v>2175</v>
      </c>
      <c r="AH16" t="s">
        <v>468</v>
      </c>
    </row>
    <row r="17" spans="3:34" ht="15">
      <c r="C17" t="s">
        <v>569</v>
      </c>
      <c r="F17" t="s">
        <v>1117</v>
      </c>
      <c r="K17" t="s">
        <v>1163</v>
      </c>
      <c r="N17" t="s">
        <v>1904</v>
      </c>
      <c r="Q17" t="s">
        <v>1117</v>
      </c>
      <c r="T17" t="s">
        <v>1979</v>
      </c>
      <c r="W17" t="s">
        <v>2333</v>
      </c>
      <c r="Z17" s="90" t="s">
        <v>682</v>
      </c>
      <c r="AH17" t="s">
        <v>1117</v>
      </c>
    </row>
    <row r="18" spans="3:34" ht="15">
      <c r="C18" t="s">
        <v>871</v>
      </c>
      <c r="F18" t="s">
        <v>1040</v>
      </c>
      <c r="K18" t="s">
        <v>2215</v>
      </c>
      <c r="N18" t="s">
        <v>1189</v>
      </c>
      <c r="Q18" t="s">
        <v>1040</v>
      </c>
      <c r="T18" t="s">
        <v>1980</v>
      </c>
      <c r="W18" t="s">
        <v>2113</v>
      </c>
      <c r="Z18" s="89" t="s">
        <v>2176</v>
      </c>
      <c r="AH18" t="s">
        <v>1040</v>
      </c>
    </row>
    <row r="19" spans="3:34" ht="15">
      <c r="C19" t="s">
        <v>79</v>
      </c>
      <c r="F19" t="s">
        <v>152</v>
      </c>
      <c r="K19" t="s">
        <v>2216</v>
      </c>
      <c r="N19" t="s">
        <v>2067</v>
      </c>
      <c r="Q19" t="s">
        <v>152</v>
      </c>
      <c r="T19" t="s">
        <v>1981</v>
      </c>
      <c r="W19" t="s">
        <v>2896</v>
      </c>
      <c r="Z19" s="90" t="s">
        <v>2177</v>
      </c>
      <c r="AH19" t="s">
        <v>152</v>
      </c>
    </row>
    <row r="20" spans="3:34" ht="15">
      <c r="C20" t="s">
        <v>772</v>
      </c>
      <c r="F20" t="s">
        <v>826</v>
      </c>
      <c r="K20" t="s">
        <v>677</v>
      </c>
      <c r="N20" t="s">
        <v>1905</v>
      </c>
      <c r="Q20" t="s">
        <v>826</v>
      </c>
      <c r="T20" t="s">
        <v>2332</v>
      </c>
      <c r="W20" t="s">
        <v>2334</v>
      </c>
      <c r="Z20" s="89" t="s">
        <v>2178</v>
      </c>
      <c r="AH20" t="s">
        <v>826</v>
      </c>
    </row>
    <row r="21" spans="3:34" ht="15">
      <c r="C21" t="s">
        <v>570</v>
      </c>
      <c r="F21" t="s">
        <v>784</v>
      </c>
      <c r="K21" t="s">
        <v>2217</v>
      </c>
      <c r="N21" t="s">
        <v>1906</v>
      </c>
      <c r="Q21" t="s">
        <v>784</v>
      </c>
      <c r="T21" t="s">
        <v>2219</v>
      </c>
      <c r="W21" t="s">
        <v>2334</v>
      </c>
      <c r="Z21" s="90" t="s">
        <v>2179</v>
      </c>
      <c r="AH21" t="s">
        <v>784</v>
      </c>
    </row>
    <row r="22" spans="3:34" ht="15">
      <c r="C22" t="s">
        <v>71</v>
      </c>
      <c r="F22" t="s">
        <v>597</v>
      </c>
      <c r="K22" t="s">
        <v>678</v>
      </c>
      <c r="N22" t="s">
        <v>1907</v>
      </c>
      <c r="Q22" t="s">
        <v>597</v>
      </c>
      <c r="T22" t="s">
        <v>2160</v>
      </c>
      <c r="W22" t="s">
        <v>2897</v>
      </c>
      <c r="Z22" s="89" t="s">
        <v>2180</v>
      </c>
      <c r="AH22" t="s">
        <v>597</v>
      </c>
    </row>
    <row r="23" spans="3:34" ht="15">
      <c r="C23" t="s">
        <v>921</v>
      </c>
      <c r="F23" t="s">
        <v>1118</v>
      </c>
      <c r="K23" t="s">
        <v>2218</v>
      </c>
      <c r="N23" t="s">
        <v>2189</v>
      </c>
      <c r="Q23" t="s">
        <v>1118</v>
      </c>
      <c r="T23" t="s">
        <v>1982</v>
      </c>
      <c r="W23" t="s">
        <v>2114</v>
      </c>
      <c r="Z23" s="90" t="s">
        <v>2181</v>
      </c>
      <c r="AH23" t="s">
        <v>1118</v>
      </c>
    </row>
    <row r="24" spans="3:34" ht="15">
      <c r="C24" t="s">
        <v>922</v>
      </c>
      <c r="F24" t="s">
        <v>827</v>
      </c>
      <c r="K24" t="s">
        <v>2415</v>
      </c>
      <c r="N24" t="s">
        <v>1908</v>
      </c>
      <c r="Q24" t="s">
        <v>827</v>
      </c>
      <c r="T24" t="s">
        <v>1983</v>
      </c>
      <c r="W24" t="s">
        <v>1952</v>
      </c>
      <c r="Z24" s="89" t="s">
        <v>2182</v>
      </c>
      <c r="AH24" t="s">
        <v>827</v>
      </c>
    </row>
    <row r="25" spans="3:34" ht="15">
      <c r="C25" t="s">
        <v>110</v>
      </c>
      <c r="F25" t="s">
        <v>731</v>
      </c>
      <c r="K25" t="s">
        <v>679</v>
      </c>
      <c r="N25" t="s">
        <v>1190</v>
      </c>
      <c r="Q25" t="s">
        <v>731</v>
      </c>
      <c r="T25" s="83" t="s">
        <v>2910</v>
      </c>
      <c r="W25" t="s">
        <v>1953</v>
      </c>
      <c r="Z25" s="90" t="s">
        <v>2183</v>
      </c>
      <c r="AH25" t="s">
        <v>731</v>
      </c>
    </row>
    <row r="26" spans="3:34" ht="15">
      <c r="C26" t="s">
        <v>923</v>
      </c>
      <c r="F26" t="s">
        <v>2124</v>
      </c>
      <c r="K26" t="s">
        <v>680</v>
      </c>
      <c r="N26" t="s">
        <v>1191</v>
      </c>
      <c r="Q26" t="s">
        <v>1893</v>
      </c>
      <c r="T26" t="s">
        <v>2353</v>
      </c>
      <c r="W26" t="s">
        <v>1953</v>
      </c>
      <c r="Z26" s="89" t="s">
        <v>2184</v>
      </c>
      <c r="AH26" t="s">
        <v>1893</v>
      </c>
    </row>
    <row r="27" spans="3:34" ht="15">
      <c r="C27" t="s">
        <v>696</v>
      </c>
      <c r="F27" t="s">
        <v>828</v>
      </c>
      <c r="K27" t="s">
        <v>681</v>
      </c>
      <c r="N27" t="s">
        <v>1192</v>
      </c>
      <c r="Q27" t="s">
        <v>2124</v>
      </c>
      <c r="T27" t="s">
        <v>2892</v>
      </c>
      <c r="W27" t="s">
        <v>1954</v>
      </c>
      <c r="Z27" s="90" t="s">
        <v>2010</v>
      </c>
      <c r="AH27" t="s">
        <v>2124</v>
      </c>
    </row>
    <row r="28" spans="3:34" ht="15">
      <c r="C28" t="s">
        <v>924</v>
      </c>
      <c r="F28" t="s">
        <v>159</v>
      </c>
      <c r="K28" t="s">
        <v>1111</v>
      </c>
      <c r="N28" t="s">
        <v>2230</v>
      </c>
      <c r="Q28" t="s">
        <v>828</v>
      </c>
      <c r="T28" t="s">
        <v>1984</v>
      </c>
      <c r="W28" t="s">
        <v>1954</v>
      </c>
      <c r="Z28" s="89" t="s">
        <v>865</v>
      </c>
      <c r="AH28" t="s">
        <v>828</v>
      </c>
    </row>
    <row r="29" spans="3:34" ht="15">
      <c r="C29" t="s">
        <v>925</v>
      </c>
      <c r="F29" t="s">
        <v>2487</v>
      </c>
      <c r="K29" t="s">
        <v>1154</v>
      </c>
      <c r="N29" t="s">
        <v>1193</v>
      </c>
      <c r="Q29" t="s">
        <v>159</v>
      </c>
      <c r="T29" t="s">
        <v>1985</v>
      </c>
      <c r="W29" t="s">
        <v>1955</v>
      </c>
      <c r="Z29" s="90" t="s">
        <v>1972</v>
      </c>
      <c r="AH29" t="s">
        <v>159</v>
      </c>
    </row>
    <row r="30" spans="3:34" ht="15">
      <c r="C30" t="s">
        <v>926</v>
      </c>
      <c r="F30" t="s">
        <v>2488</v>
      </c>
      <c r="K30" t="s">
        <v>2111</v>
      </c>
      <c r="N30" t="s">
        <v>1194</v>
      </c>
      <c r="Q30" t="s">
        <v>2330</v>
      </c>
      <c r="T30" t="s">
        <v>1986</v>
      </c>
      <c r="W30" t="s">
        <v>2115</v>
      </c>
      <c r="Z30" s="91" t="s">
        <v>2185</v>
      </c>
      <c r="AH30" t="s">
        <v>2330</v>
      </c>
    </row>
    <row r="31" spans="3:34">
      <c r="C31" t="s">
        <v>82</v>
      </c>
      <c r="F31" t="s">
        <v>354</v>
      </c>
      <c r="K31" t="s">
        <v>2344</v>
      </c>
      <c r="N31" t="s">
        <v>1909</v>
      </c>
      <c r="Q31" t="s">
        <v>1894</v>
      </c>
      <c r="T31" t="s">
        <v>2194</v>
      </c>
      <c r="W31" t="s">
        <v>2154</v>
      </c>
      <c r="AH31" t="s">
        <v>1894</v>
      </c>
    </row>
    <row r="32" spans="3:34">
      <c r="C32" t="s">
        <v>927</v>
      </c>
      <c r="F32" t="s">
        <v>1041</v>
      </c>
      <c r="K32" t="s">
        <v>2345</v>
      </c>
      <c r="N32" t="s">
        <v>1910</v>
      </c>
      <c r="Q32" t="s">
        <v>2487</v>
      </c>
      <c r="T32" t="s">
        <v>2220</v>
      </c>
      <c r="W32" t="s">
        <v>2199</v>
      </c>
      <c r="AH32" t="s">
        <v>2487</v>
      </c>
    </row>
    <row r="33" spans="3:34">
      <c r="C33" t="s">
        <v>928</v>
      </c>
      <c r="F33" t="s">
        <v>156</v>
      </c>
      <c r="K33" t="s">
        <v>682</v>
      </c>
      <c r="N33" t="s">
        <v>1911</v>
      </c>
      <c r="Q33" t="s">
        <v>2488</v>
      </c>
      <c r="T33" t="s">
        <v>1987</v>
      </c>
      <c r="W33" t="s">
        <v>1956</v>
      </c>
      <c r="AH33" t="s">
        <v>2488</v>
      </c>
    </row>
    <row r="34" spans="3:34">
      <c r="C34" t="s">
        <v>773</v>
      </c>
      <c r="F34" t="s">
        <v>1119</v>
      </c>
      <c r="K34" t="s">
        <v>2005</v>
      </c>
      <c r="N34" t="s">
        <v>1912</v>
      </c>
      <c r="Q34" t="s">
        <v>354</v>
      </c>
      <c r="T34" t="s">
        <v>1988</v>
      </c>
      <c r="W34" t="s">
        <v>2898</v>
      </c>
      <c r="AH34" t="s">
        <v>354</v>
      </c>
    </row>
    <row r="35" spans="3:34">
      <c r="C35" t="s">
        <v>91</v>
      </c>
      <c r="F35" t="s">
        <v>598</v>
      </c>
      <c r="K35" t="s">
        <v>25</v>
      </c>
      <c r="N35" t="s">
        <v>2074</v>
      </c>
      <c r="Q35" t="s">
        <v>1041</v>
      </c>
      <c r="T35" t="s">
        <v>1989</v>
      </c>
      <c r="W35" t="s">
        <v>2198</v>
      </c>
      <c r="AH35" t="s">
        <v>2489</v>
      </c>
    </row>
    <row r="36" spans="3:34">
      <c r="C36" t="s">
        <v>929</v>
      </c>
      <c r="F36" t="s">
        <v>160</v>
      </c>
      <c r="K36" t="s">
        <v>2006</v>
      </c>
      <c r="N36" t="s">
        <v>1195</v>
      </c>
      <c r="Q36" t="s">
        <v>156</v>
      </c>
      <c r="T36" t="s">
        <v>1990</v>
      </c>
      <c r="W36" t="s">
        <v>2899</v>
      </c>
      <c r="AH36" t="s">
        <v>1041</v>
      </c>
    </row>
    <row r="37" spans="3:34">
      <c r="C37" t="s">
        <v>862</v>
      </c>
      <c r="F37" t="s">
        <v>732</v>
      </c>
      <c r="K37" t="s">
        <v>2007</v>
      </c>
      <c r="N37" t="s">
        <v>1913</v>
      </c>
      <c r="Q37" t="s">
        <v>1119</v>
      </c>
      <c r="T37" t="s">
        <v>1991</v>
      </c>
      <c r="W37" t="s">
        <v>2911</v>
      </c>
      <c r="AH37" t="s">
        <v>156</v>
      </c>
    </row>
    <row r="38" spans="3:34">
      <c r="C38" t="s">
        <v>930</v>
      </c>
      <c r="F38" t="s">
        <v>1042</v>
      </c>
      <c r="K38" t="s">
        <v>2008</v>
      </c>
      <c r="N38" t="s">
        <v>1914</v>
      </c>
      <c r="Q38" t="s">
        <v>598</v>
      </c>
      <c r="T38" t="s">
        <v>1992</v>
      </c>
      <c r="W38" t="s">
        <v>2900</v>
      </c>
      <c r="AH38" t="s">
        <v>1119</v>
      </c>
    </row>
    <row r="39" spans="3:34">
      <c r="C39" t="s">
        <v>821</v>
      </c>
      <c r="F39" t="s">
        <v>1043</v>
      </c>
      <c r="K39" t="s">
        <v>683</v>
      </c>
      <c r="N39" t="s">
        <v>1196</v>
      </c>
      <c r="Q39" t="s">
        <v>160</v>
      </c>
      <c r="T39" t="s">
        <v>2153</v>
      </c>
      <c r="W39" t="s">
        <v>1957</v>
      </c>
      <c r="AH39" t="s">
        <v>598</v>
      </c>
    </row>
    <row r="40" spans="3:34">
      <c r="C40" t="s">
        <v>63</v>
      </c>
      <c r="F40" t="s">
        <v>2305</v>
      </c>
      <c r="K40" t="s">
        <v>684</v>
      </c>
      <c r="N40" t="s">
        <v>1915</v>
      </c>
      <c r="Q40" t="s">
        <v>732</v>
      </c>
      <c r="T40" t="s">
        <v>1993</v>
      </c>
      <c r="W40" t="s">
        <v>1957</v>
      </c>
      <c r="AH40" t="s">
        <v>160</v>
      </c>
    </row>
    <row r="41" spans="3:34">
      <c r="C41" t="s">
        <v>774</v>
      </c>
      <c r="F41" t="s">
        <v>880</v>
      </c>
      <c r="K41" t="s">
        <v>685</v>
      </c>
      <c r="N41" t="s">
        <v>1197</v>
      </c>
      <c r="Q41" t="s">
        <v>1042</v>
      </c>
      <c r="T41" t="s">
        <v>1994</v>
      </c>
      <c r="W41" t="s">
        <v>1958</v>
      </c>
      <c r="AH41" t="s">
        <v>732</v>
      </c>
    </row>
    <row r="42" spans="3:34">
      <c r="C42" t="s">
        <v>697</v>
      </c>
      <c r="F42" t="s">
        <v>599</v>
      </c>
      <c r="K42" t="s">
        <v>1112</v>
      </c>
      <c r="N42" t="s">
        <v>1198</v>
      </c>
      <c r="Q42" t="s">
        <v>1043</v>
      </c>
      <c r="T42" t="s">
        <v>1995</v>
      </c>
      <c r="W42" t="s">
        <v>2155</v>
      </c>
      <c r="AH42" t="s">
        <v>1042</v>
      </c>
    </row>
    <row r="43" spans="3:34">
      <c r="C43" t="s">
        <v>931</v>
      </c>
      <c r="F43" t="s">
        <v>600</v>
      </c>
      <c r="K43" t="s">
        <v>686</v>
      </c>
      <c r="N43" t="s">
        <v>1199</v>
      </c>
      <c r="Q43" t="s">
        <v>2305</v>
      </c>
      <c r="T43" t="s">
        <v>2464</v>
      </c>
      <c r="W43" t="s">
        <v>1959</v>
      </c>
      <c r="AH43" t="s">
        <v>1043</v>
      </c>
    </row>
    <row r="44" spans="3:34">
      <c r="C44" t="s">
        <v>932</v>
      </c>
      <c r="F44" t="s">
        <v>168</v>
      </c>
      <c r="K44" t="s">
        <v>687</v>
      </c>
      <c r="N44" t="s">
        <v>1863</v>
      </c>
      <c r="Q44" t="s">
        <v>880</v>
      </c>
      <c r="T44" t="s">
        <v>1996</v>
      </c>
      <c r="W44" t="s">
        <v>2200</v>
      </c>
      <c r="AH44" t="s">
        <v>2305</v>
      </c>
    </row>
    <row r="45" spans="3:34">
      <c r="C45" t="s">
        <v>90</v>
      </c>
      <c r="F45" t="s">
        <v>5</v>
      </c>
      <c r="K45" t="s">
        <v>1113</v>
      </c>
      <c r="N45" t="s">
        <v>1916</v>
      </c>
      <c r="Q45" t="s">
        <v>599</v>
      </c>
      <c r="T45" t="s">
        <v>1997</v>
      </c>
      <c r="W45" t="s">
        <v>2364</v>
      </c>
      <c r="AH45" t="s">
        <v>880</v>
      </c>
    </row>
    <row r="46" spans="3:34">
      <c r="C46" t="s">
        <v>81</v>
      </c>
      <c r="F46" t="s">
        <v>829</v>
      </c>
      <c r="K46" t="s">
        <v>729</v>
      </c>
      <c r="N46" t="s">
        <v>2414</v>
      </c>
      <c r="Q46" t="s">
        <v>600</v>
      </c>
      <c r="T46" t="s">
        <v>1998</v>
      </c>
      <c r="W46" t="s">
        <v>1960</v>
      </c>
      <c r="AH46" t="s">
        <v>599</v>
      </c>
    </row>
    <row r="47" spans="3:34">
      <c r="C47" t="s">
        <v>933</v>
      </c>
      <c r="F47" t="s">
        <v>601</v>
      </c>
      <c r="K47" t="s">
        <v>895</v>
      </c>
      <c r="N47" t="s">
        <v>1918</v>
      </c>
      <c r="Q47" t="s">
        <v>168</v>
      </c>
      <c r="T47" t="s">
        <v>1999</v>
      </c>
      <c r="W47" t="s">
        <v>2901</v>
      </c>
      <c r="AH47" t="s">
        <v>600</v>
      </c>
    </row>
    <row r="48" spans="3:34">
      <c r="C48" t="s">
        <v>934</v>
      </c>
      <c r="F48" t="s">
        <v>830</v>
      </c>
      <c r="K48" t="s">
        <v>1155</v>
      </c>
      <c r="N48" t="s">
        <v>2082</v>
      </c>
      <c r="Q48" t="s">
        <v>5</v>
      </c>
      <c r="T48" t="s">
        <v>2221</v>
      </c>
      <c r="W48" t="s">
        <v>2335</v>
      </c>
      <c r="AH48" t="s">
        <v>168</v>
      </c>
    </row>
    <row r="49" spans="3:34" ht="15">
      <c r="C49" t="s">
        <v>935</v>
      </c>
      <c r="F49" t="s">
        <v>2376</v>
      </c>
      <c r="K49" t="s">
        <v>688</v>
      </c>
      <c r="N49" t="s">
        <v>1200</v>
      </c>
      <c r="Q49" t="s">
        <v>829</v>
      </c>
      <c r="T49" t="s">
        <v>2195</v>
      </c>
      <c r="W49" t="s">
        <v>2335</v>
      </c>
      <c r="AH49" s="75" t="s">
        <v>2164</v>
      </c>
    </row>
    <row r="50" spans="3:34">
      <c r="C50" t="s">
        <v>936</v>
      </c>
      <c r="F50" t="s">
        <v>2060</v>
      </c>
      <c r="K50" t="s">
        <v>1162</v>
      </c>
      <c r="N50" t="s">
        <v>1919</v>
      </c>
      <c r="Q50" t="s">
        <v>601</v>
      </c>
      <c r="T50" t="s">
        <v>2372</v>
      </c>
      <c r="W50" t="s">
        <v>2156</v>
      </c>
      <c r="AH50" t="s">
        <v>2490</v>
      </c>
    </row>
    <row r="51" spans="3:34">
      <c r="C51" t="s">
        <v>937</v>
      </c>
      <c r="F51" t="s">
        <v>172</v>
      </c>
      <c r="K51" t="s">
        <v>2009</v>
      </c>
      <c r="N51" t="s">
        <v>1201</v>
      </c>
      <c r="Q51" t="s">
        <v>830</v>
      </c>
      <c r="T51" t="s">
        <v>2373</v>
      </c>
      <c r="W51" t="s">
        <v>2902</v>
      </c>
      <c r="AH51" t="s">
        <v>5</v>
      </c>
    </row>
    <row r="52" spans="3:34">
      <c r="C52" t="s">
        <v>120</v>
      </c>
      <c r="F52" t="s">
        <v>706</v>
      </c>
      <c r="K52" t="s">
        <v>1877</v>
      </c>
      <c r="N52" t="s">
        <v>1920</v>
      </c>
      <c r="Q52" t="s">
        <v>2376</v>
      </c>
      <c r="T52" t="s">
        <v>2374</v>
      </c>
      <c r="W52" t="s">
        <v>2336</v>
      </c>
      <c r="AH52" t="s">
        <v>829</v>
      </c>
    </row>
    <row r="53" spans="3:34">
      <c r="C53" t="s">
        <v>571</v>
      </c>
      <c r="F53" t="s">
        <v>707</v>
      </c>
      <c r="K53" t="s">
        <v>2416</v>
      </c>
      <c r="N53" t="s">
        <v>2837</v>
      </c>
      <c r="Q53" t="s">
        <v>2060</v>
      </c>
      <c r="T53" t="s">
        <v>2000</v>
      </c>
      <c r="W53" t="s">
        <v>1961</v>
      </c>
      <c r="AH53" t="s">
        <v>601</v>
      </c>
    </row>
    <row r="54" spans="3:34">
      <c r="C54" t="s">
        <v>572</v>
      </c>
      <c r="F54" t="s">
        <v>1044</v>
      </c>
      <c r="N54" t="s">
        <v>1864</v>
      </c>
      <c r="Q54" t="s">
        <v>172</v>
      </c>
      <c r="T54" t="s">
        <v>2001</v>
      </c>
      <c r="W54" t="s">
        <v>1962</v>
      </c>
      <c r="AH54" t="s">
        <v>830</v>
      </c>
    </row>
    <row r="55" spans="3:34" ht="14">
      <c r="C55" t="s">
        <v>573</v>
      </c>
      <c r="F55" t="s">
        <v>176</v>
      </c>
      <c r="N55" t="s">
        <v>1921</v>
      </c>
      <c r="Q55" t="s">
        <v>706</v>
      </c>
      <c r="T55" s="75"/>
      <c r="W55" t="s">
        <v>1962</v>
      </c>
      <c r="AH55" t="s">
        <v>2376</v>
      </c>
    </row>
    <row r="56" spans="3:34" ht="14">
      <c r="C56" t="s">
        <v>574</v>
      </c>
      <c r="F56" t="s">
        <v>2536</v>
      </c>
      <c r="N56" t="s">
        <v>1922</v>
      </c>
      <c r="Q56" t="s">
        <v>707</v>
      </c>
      <c r="T56" s="75"/>
      <c r="W56" t="s">
        <v>2903</v>
      </c>
      <c r="AH56" t="s">
        <v>2060</v>
      </c>
    </row>
    <row r="57" spans="3:34" ht="14">
      <c r="C57" t="s">
        <v>938</v>
      </c>
      <c r="F57" t="s">
        <v>2125</v>
      </c>
      <c r="N57" t="s">
        <v>1923</v>
      </c>
      <c r="Q57" t="s">
        <v>1044</v>
      </c>
      <c r="T57" s="75"/>
      <c r="W57" t="s">
        <v>2337</v>
      </c>
      <c r="AH57" t="s">
        <v>172</v>
      </c>
    </row>
    <row r="58" spans="3:34" ht="14">
      <c r="C58" t="s">
        <v>76</v>
      </c>
      <c r="F58" t="s">
        <v>708</v>
      </c>
      <c r="N58" t="s">
        <v>1202</v>
      </c>
      <c r="Q58" t="s">
        <v>176</v>
      </c>
      <c r="T58" s="75"/>
      <c r="W58" t="s">
        <v>1963</v>
      </c>
      <c r="AH58" t="s">
        <v>706</v>
      </c>
    </row>
    <row r="59" spans="3:34" ht="14">
      <c r="C59" t="s">
        <v>939</v>
      </c>
      <c r="F59" t="s">
        <v>1045</v>
      </c>
      <c r="N59" t="s">
        <v>1924</v>
      </c>
      <c r="Q59" t="s">
        <v>2536</v>
      </c>
      <c r="T59" s="75"/>
      <c r="W59" t="s">
        <v>2365</v>
      </c>
      <c r="AH59" t="s">
        <v>707</v>
      </c>
    </row>
    <row r="60" spans="3:34">
      <c r="C60" t="s">
        <v>940</v>
      </c>
      <c r="F60" t="s">
        <v>1120</v>
      </c>
      <c r="N60" t="s">
        <v>1925</v>
      </c>
      <c r="Q60" t="s">
        <v>2125</v>
      </c>
      <c r="W60" t="s">
        <v>2366</v>
      </c>
      <c r="AH60" t="s">
        <v>1044</v>
      </c>
    </row>
    <row r="61" spans="3:34">
      <c r="C61" t="s">
        <v>575</v>
      </c>
      <c r="F61" t="s">
        <v>2377</v>
      </c>
      <c r="N61" t="s">
        <v>1203</v>
      </c>
      <c r="Q61" t="s">
        <v>708</v>
      </c>
      <c r="W61" t="s">
        <v>2338</v>
      </c>
      <c r="AH61" t="s">
        <v>176</v>
      </c>
    </row>
    <row r="62" spans="3:34">
      <c r="C62" t="s">
        <v>941</v>
      </c>
      <c r="F62" t="s">
        <v>2378</v>
      </c>
      <c r="N62" t="s">
        <v>1204</v>
      </c>
      <c r="Q62" t="s">
        <v>1045</v>
      </c>
      <c r="T62" s="49"/>
      <c r="W62" t="s">
        <v>1964</v>
      </c>
      <c r="AH62" t="s">
        <v>2536</v>
      </c>
    </row>
    <row r="63" spans="3:34">
      <c r="C63" t="s">
        <v>95</v>
      </c>
      <c r="F63" t="s">
        <v>602</v>
      </c>
      <c r="N63" t="s">
        <v>1205</v>
      </c>
      <c r="Q63" t="s">
        <v>1120</v>
      </c>
      <c r="T63" s="49"/>
      <c r="W63" t="s">
        <v>2201</v>
      </c>
      <c r="AH63" t="s">
        <v>2125</v>
      </c>
    </row>
    <row r="64" spans="3:34">
      <c r="C64" t="s">
        <v>121</v>
      </c>
      <c r="F64" t="s">
        <v>785</v>
      </c>
      <c r="N64" t="s">
        <v>1206</v>
      </c>
      <c r="Q64" t="s">
        <v>2377</v>
      </c>
      <c r="T64" s="49"/>
      <c r="W64" t="s">
        <v>2904</v>
      </c>
      <c r="AH64" t="s">
        <v>708</v>
      </c>
    </row>
    <row r="65" spans="3:34">
      <c r="C65" t="s">
        <v>775</v>
      </c>
      <c r="F65" t="s">
        <v>786</v>
      </c>
      <c r="N65" t="s">
        <v>1207</v>
      </c>
      <c r="Q65" t="s">
        <v>2378</v>
      </c>
      <c r="T65" s="49"/>
      <c r="W65" t="s">
        <v>2905</v>
      </c>
      <c r="AH65" t="s">
        <v>1045</v>
      </c>
    </row>
    <row r="66" spans="3:34">
      <c r="C66" t="s">
        <v>942</v>
      </c>
      <c r="F66" t="s">
        <v>2306</v>
      </c>
      <c r="N66" t="s">
        <v>2437</v>
      </c>
      <c r="Q66" t="s">
        <v>602</v>
      </c>
      <c r="T66" s="49"/>
      <c r="W66" t="s">
        <v>2367</v>
      </c>
      <c r="AH66" t="s">
        <v>1120</v>
      </c>
    </row>
    <row r="67" spans="3:34">
      <c r="C67" t="s">
        <v>943</v>
      </c>
      <c r="F67" t="s">
        <v>2014</v>
      </c>
      <c r="N67" t="s">
        <v>1208</v>
      </c>
      <c r="Q67" t="s">
        <v>785</v>
      </c>
      <c r="T67" s="49"/>
      <c r="W67" t="s">
        <v>2339</v>
      </c>
      <c r="AH67" t="s">
        <v>2377</v>
      </c>
    </row>
    <row r="68" spans="3:34">
      <c r="C68" t="s">
        <v>576</v>
      </c>
      <c r="F68" t="s">
        <v>603</v>
      </c>
      <c r="N68" t="s">
        <v>2438</v>
      </c>
      <c r="Q68" t="s">
        <v>1895</v>
      </c>
      <c r="T68" s="49"/>
      <c r="W68" t="s">
        <v>1965</v>
      </c>
      <c r="AH68" t="s">
        <v>2378</v>
      </c>
    </row>
    <row r="69" spans="3:34">
      <c r="C69" t="s">
        <v>122</v>
      </c>
      <c r="F69" t="s">
        <v>831</v>
      </c>
      <c r="N69" t="s">
        <v>1209</v>
      </c>
      <c r="Q69" t="s">
        <v>786</v>
      </c>
      <c r="T69" s="49"/>
      <c r="W69" t="s">
        <v>2348</v>
      </c>
      <c r="AH69" t="s">
        <v>602</v>
      </c>
    </row>
    <row r="70" spans="3:34">
      <c r="C70" t="s">
        <v>698</v>
      </c>
      <c r="F70" t="s">
        <v>180</v>
      </c>
      <c r="N70" t="s">
        <v>1926</v>
      </c>
      <c r="Q70" t="s">
        <v>2306</v>
      </c>
      <c r="T70" s="49"/>
      <c r="W70" t="s">
        <v>2210</v>
      </c>
      <c r="AH70" t="s">
        <v>785</v>
      </c>
    </row>
    <row r="71" spans="3:34">
      <c r="C71" t="s">
        <v>944</v>
      </c>
      <c r="F71" t="s">
        <v>184</v>
      </c>
      <c r="N71" t="s">
        <v>1865</v>
      </c>
      <c r="Q71" t="s">
        <v>2434</v>
      </c>
      <c r="T71" s="49"/>
      <c r="W71" t="s">
        <v>1966</v>
      </c>
      <c r="AH71" t="s">
        <v>1895</v>
      </c>
    </row>
    <row r="72" spans="3:34">
      <c r="C72" t="s">
        <v>98</v>
      </c>
      <c r="F72" t="s">
        <v>898</v>
      </c>
      <c r="N72" t="s">
        <v>2439</v>
      </c>
      <c r="Q72" t="s">
        <v>2014</v>
      </c>
      <c r="T72" s="49"/>
      <c r="W72" t="s">
        <v>1967</v>
      </c>
      <c r="AH72" t="s">
        <v>786</v>
      </c>
    </row>
    <row r="73" spans="3:34">
      <c r="C73" t="s">
        <v>945</v>
      </c>
      <c r="F73" t="s">
        <v>604</v>
      </c>
      <c r="N73" t="s">
        <v>1927</v>
      </c>
      <c r="Q73" t="s">
        <v>603</v>
      </c>
      <c r="T73" s="49"/>
      <c r="W73" t="s">
        <v>1968</v>
      </c>
      <c r="AH73" t="s">
        <v>2306</v>
      </c>
    </row>
    <row r="74" spans="3:34">
      <c r="C74" t="s">
        <v>73</v>
      </c>
      <c r="F74" t="s">
        <v>2126</v>
      </c>
      <c r="N74" t="s">
        <v>1928</v>
      </c>
      <c r="Q74" t="s">
        <v>831</v>
      </c>
      <c r="T74" s="49"/>
      <c r="W74" t="s">
        <v>1969</v>
      </c>
      <c r="AH74" t="s">
        <v>2434</v>
      </c>
    </row>
    <row r="75" spans="3:34">
      <c r="C75" t="s">
        <v>946</v>
      </c>
      <c r="F75" t="s">
        <v>2307</v>
      </c>
      <c r="N75" t="s">
        <v>2440</v>
      </c>
      <c r="Q75" t="s">
        <v>180</v>
      </c>
      <c r="T75" s="49"/>
      <c r="W75" t="s">
        <v>1970</v>
      </c>
      <c r="AH75" t="s">
        <v>2014</v>
      </c>
    </row>
    <row r="76" spans="3:34">
      <c r="C76" t="s">
        <v>947</v>
      </c>
      <c r="F76" t="s">
        <v>2063</v>
      </c>
      <c r="N76" t="s">
        <v>1929</v>
      </c>
      <c r="Q76" t="s">
        <v>184</v>
      </c>
      <c r="T76" s="49"/>
      <c r="W76" t="s">
        <v>1971</v>
      </c>
      <c r="AH76" t="s">
        <v>603</v>
      </c>
    </row>
    <row r="77" spans="3:34">
      <c r="C77" t="s">
        <v>948</v>
      </c>
      <c r="F77" t="s">
        <v>2016</v>
      </c>
      <c r="N77" t="s">
        <v>1930</v>
      </c>
      <c r="Q77" t="s">
        <v>898</v>
      </c>
      <c r="T77" s="49"/>
      <c r="W77" t="s">
        <v>2906</v>
      </c>
      <c r="AH77" t="s">
        <v>831</v>
      </c>
    </row>
    <row r="78" spans="3:34">
      <c r="C78" t="s">
        <v>949</v>
      </c>
      <c r="F78" t="s">
        <v>188</v>
      </c>
      <c r="N78" t="s">
        <v>2441</v>
      </c>
      <c r="Q78" t="s">
        <v>604</v>
      </c>
      <c r="T78" s="49"/>
      <c r="W78" t="s">
        <v>2907</v>
      </c>
      <c r="AH78" t="s">
        <v>180</v>
      </c>
    </row>
    <row r="79" spans="3:34">
      <c r="C79" t="s">
        <v>950</v>
      </c>
      <c r="F79" t="s">
        <v>2379</v>
      </c>
      <c r="N79" t="s">
        <v>1210</v>
      </c>
      <c r="Q79" t="s">
        <v>2126</v>
      </c>
      <c r="T79" s="49"/>
      <c r="W79" t="s">
        <v>2340</v>
      </c>
      <c r="AH79" t="s">
        <v>184</v>
      </c>
    </row>
    <row r="80" spans="3:34">
      <c r="C80" t="s">
        <v>870</v>
      </c>
      <c r="F80" t="s">
        <v>1121</v>
      </c>
      <c r="N80" t="s">
        <v>1211</v>
      </c>
      <c r="Q80" t="s">
        <v>1896</v>
      </c>
      <c r="T80" s="49"/>
      <c r="W80" t="s">
        <v>2368</v>
      </c>
      <c r="AH80" t="s">
        <v>898</v>
      </c>
    </row>
    <row r="81" spans="3:34">
      <c r="C81" t="s">
        <v>61</v>
      </c>
      <c r="F81" t="s">
        <v>832</v>
      </c>
      <c r="N81" t="s">
        <v>1212</v>
      </c>
      <c r="Q81" t="s">
        <v>2307</v>
      </c>
      <c r="T81" s="49"/>
      <c r="W81" t="s">
        <v>2157</v>
      </c>
      <c r="AH81" t="s">
        <v>604</v>
      </c>
    </row>
    <row r="82" spans="3:34">
      <c r="C82" t="s">
        <v>699</v>
      </c>
      <c r="F82" t="s">
        <v>2308</v>
      </c>
      <c r="N82" t="s">
        <v>1213</v>
      </c>
      <c r="Q82" t="s">
        <v>2063</v>
      </c>
      <c r="T82" s="49"/>
      <c r="W82" t="s">
        <v>1972</v>
      </c>
      <c r="AH82" t="s">
        <v>2126</v>
      </c>
    </row>
    <row r="83" spans="3:34">
      <c r="C83" t="s">
        <v>951</v>
      </c>
      <c r="F83" t="s">
        <v>192</v>
      </c>
      <c r="N83" t="s">
        <v>2232</v>
      </c>
      <c r="Q83" t="s">
        <v>2016</v>
      </c>
      <c r="T83" s="49"/>
      <c r="W83" t="s">
        <v>2202</v>
      </c>
      <c r="AH83" t="s">
        <v>1896</v>
      </c>
    </row>
    <row r="84" spans="3:34">
      <c r="C84" t="s">
        <v>111</v>
      </c>
      <c r="F84" t="s">
        <v>1122</v>
      </c>
      <c r="N84" t="s">
        <v>1214</v>
      </c>
      <c r="Q84" t="s">
        <v>1897</v>
      </c>
      <c r="T84" s="49"/>
      <c r="W84" t="s">
        <v>2341</v>
      </c>
      <c r="AH84" t="s">
        <v>2307</v>
      </c>
    </row>
    <row r="85" spans="3:34">
      <c r="C85" t="s">
        <v>123</v>
      </c>
      <c r="F85" t="s">
        <v>1868</v>
      </c>
      <c r="N85" t="s">
        <v>2098</v>
      </c>
      <c r="Q85" t="s">
        <v>1898</v>
      </c>
      <c r="T85" s="49"/>
      <c r="W85" t="s">
        <v>2203</v>
      </c>
      <c r="AH85" t="s">
        <v>2063</v>
      </c>
    </row>
    <row r="86" spans="3:34">
      <c r="C86" t="s">
        <v>776</v>
      </c>
      <c r="F86" t="s">
        <v>2017</v>
      </c>
      <c r="N86" t="s">
        <v>1931</v>
      </c>
      <c r="Q86" t="s">
        <v>188</v>
      </c>
      <c r="T86" s="49"/>
      <c r="W86" t="s">
        <v>2350</v>
      </c>
      <c r="AH86" t="s">
        <v>2016</v>
      </c>
    </row>
    <row r="87" spans="3:34">
      <c r="C87" t="s">
        <v>952</v>
      </c>
      <c r="F87" t="s">
        <v>605</v>
      </c>
      <c r="N87" t="s">
        <v>1866</v>
      </c>
      <c r="Q87" t="s">
        <v>2379</v>
      </c>
      <c r="T87" s="49"/>
      <c r="W87" t="s">
        <v>2342</v>
      </c>
      <c r="AH87" t="s">
        <v>1897</v>
      </c>
    </row>
    <row r="88" spans="3:34">
      <c r="C88" t="s">
        <v>953</v>
      </c>
      <c r="F88" t="s">
        <v>2309</v>
      </c>
      <c r="N88" t="s">
        <v>1215</v>
      </c>
      <c r="Q88" t="s">
        <v>1121</v>
      </c>
      <c r="T88" s="49"/>
      <c r="W88" t="s">
        <v>2204</v>
      </c>
      <c r="AH88" t="s">
        <v>1898</v>
      </c>
    </row>
    <row r="89" spans="3:34">
      <c r="C89" t="s">
        <v>577</v>
      </c>
      <c r="F89" t="s">
        <v>1046</v>
      </c>
      <c r="N89" t="s">
        <v>1216</v>
      </c>
      <c r="Q89" t="s">
        <v>832</v>
      </c>
      <c r="T89" s="49"/>
      <c r="W89" t="s">
        <v>2343</v>
      </c>
      <c r="AH89" t="s">
        <v>188</v>
      </c>
    </row>
    <row r="90" spans="3:34">
      <c r="C90" t="s">
        <v>954</v>
      </c>
      <c r="F90" t="s">
        <v>863</v>
      </c>
      <c r="N90" t="s">
        <v>1217</v>
      </c>
      <c r="Q90" t="s">
        <v>2308</v>
      </c>
      <c r="T90" s="49"/>
      <c r="W90" t="s">
        <v>2369</v>
      </c>
      <c r="AH90" t="s">
        <v>2379</v>
      </c>
    </row>
    <row r="91" spans="3:34" ht="15">
      <c r="C91" t="s">
        <v>955</v>
      </c>
      <c r="F91" t="s">
        <v>787</v>
      </c>
      <c r="N91" t="s">
        <v>1933</v>
      </c>
      <c r="Q91" t="s">
        <v>192</v>
      </c>
      <c r="T91" s="49"/>
      <c r="AH91" s="75" t="s">
        <v>2165</v>
      </c>
    </row>
    <row r="92" spans="3:34">
      <c r="C92" t="s">
        <v>822</v>
      </c>
      <c r="F92" t="s">
        <v>899</v>
      </c>
      <c r="N92" t="s">
        <v>1867</v>
      </c>
      <c r="Q92" t="s">
        <v>1122</v>
      </c>
      <c r="T92" s="49"/>
      <c r="AH92" t="s">
        <v>1121</v>
      </c>
    </row>
    <row r="93" spans="3:34">
      <c r="C93" t="s">
        <v>861</v>
      </c>
      <c r="F93" t="s">
        <v>788</v>
      </c>
      <c r="N93" t="s">
        <v>1218</v>
      </c>
      <c r="Q93" t="s">
        <v>1868</v>
      </c>
      <c r="T93" s="49"/>
      <c r="AH93" t="s">
        <v>832</v>
      </c>
    </row>
    <row r="94" spans="3:34" ht="14">
      <c r="C94" t="s">
        <v>956</v>
      </c>
      <c r="F94" t="s">
        <v>171</v>
      </c>
      <c r="N94" t="s">
        <v>1219</v>
      </c>
      <c r="Q94" t="s">
        <v>2017</v>
      </c>
      <c r="T94" s="49"/>
      <c r="W94" s="75"/>
      <c r="AH94" t="s">
        <v>2308</v>
      </c>
    </row>
    <row r="95" spans="3:34" ht="14">
      <c r="C95" t="s">
        <v>578</v>
      </c>
      <c r="F95" t="s">
        <v>1123</v>
      </c>
      <c r="N95" t="s">
        <v>2442</v>
      </c>
      <c r="Q95" t="s">
        <v>605</v>
      </c>
      <c r="T95" s="49"/>
      <c r="W95" s="75"/>
      <c r="AH95" t="s">
        <v>192</v>
      </c>
    </row>
    <row r="96" spans="3:34" ht="14">
      <c r="C96" t="s">
        <v>957</v>
      </c>
      <c r="F96" t="s">
        <v>2380</v>
      </c>
      <c r="N96" t="s">
        <v>1934</v>
      </c>
      <c r="Q96" t="s">
        <v>2309</v>
      </c>
      <c r="T96" s="49"/>
      <c r="W96" s="75"/>
      <c r="AH96" t="s">
        <v>1122</v>
      </c>
    </row>
    <row r="97" spans="3:34" ht="14">
      <c r="C97" t="s">
        <v>113</v>
      </c>
      <c r="F97" t="s">
        <v>2065</v>
      </c>
      <c r="N97" t="s">
        <v>1935</v>
      </c>
      <c r="Q97" t="s">
        <v>1046</v>
      </c>
      <c r="T97" s="49"/>
      <c r="W97" s="75"/>
      <c r="AH97" t="s">
        <v>1868</v>
      </c>
    </row>
    <row r="98" spans="3:34" ht="14">
      <c r="C98" t="s">
        <v>92</v>
      </c>
      <c r="F98" t="s">
        <v>2381</v>
      </c>
      <c r="N98" t="s">
        <v>1220</v>
      </c>
      <c r="Q98" t="s">
        <v>863</v>
      </c>
      <c r="T98" s="49"/>
      <c r="W98" s="75"/>
      <c r="AH98" t="s">
        <v>2017</v>
      </c>
    </row>
    <row r="99" spans="3:34" ht="14">
      <c r="C99" t="s">
        <v>124</v>
      </c>
      <c r="F99" t="s">
        <v>1882</v>
      </c>
      <c r="N99" t="s">
        <v>2100</v>
      </c>
      <c r="Q99" t="s">
        <v>787</v>
      </c>
      <c r="T99" s="49"/>
      <c r="W99" s="75"/>
      <c r="AH99" t="s">
        <v>605</v>
      </c>
    </row>
    <row r="100" spans="3:34" ht="14">
      <c r="C100" t="s">
        <v>958</v>
      </c>
      <c r="F100" t="s">
        <v>196</v>
      </c>
      <c r="N100" t="s">
        <v>1936</v>
      </c>
      <c r="Q100" t="s">
        <v>899</v>
      </c>
      <c r="T100" s="49"/>
      <c r="W100" s="75"/>
      <c r="AH100" t="s">
        <v>2491</v>
      </c>
    </row>
    <row r="101" spans="3:34">
      <c r="C101" t="s">
        <v>897</v>
      </c>
      <c r="F101" t="s">
        <v>2225</v>
      </c>
      <c r="N101" t="s">
        <v>2443</v>
      </c>
      <c r="Q101" t="s">
        <v>788</v>
      </c>
      <c r="T101" s="49"/>
      <c r="W101" s="71"/>
      <c r="AH101" t="s">
        <v>2309</v>
      </c>
    </row>
    <row r="102" spans="3:34">
      <c r="C102" t="s">
        <v>959</v>
      </c>
      <c r="F102" t="s">
        <v>2382</v>
      </c>
      <c r="N102" t="s">
        <v>1937</v>
      </c>
      <c r="Q102" t="s">
        <v>171</v>
      </c>
      <c r="T102" s="49"/>
      <c r="AH102" t="s">
        <v>1046</v>
      </c>
    </row>
    <row r="103" spans="3:34">
      <c r="C103" t="s">
        <v>78</v>
      </c>
      <c r="F103" t="s">
        <v>709</v>
      </c>
      <c r="N103" t="s">
        <v>1188</v>
      </c>
      <c r="Q103" t="s">
        <v>1123</v>
      </c>
      <c r="T103" s="49"/>
      <c r="AH103" t="s">
        <v>863</v>
      </c>
    </row>
    <row r="104" spans="3:34">
      <c r="C104" t="s">
        <v>77</v>
      </c>
      <c r="F104" t="s">
        <v>1047</v>
      </c>
      <c r="N104" t="s">
        <v>1221</v>
      </c>
      <c r="Q104" t="s">
        <v>2380</v>
      </c>
      <c r="T104" s="49"/>
      <c r="AH104" t="s">
        <v>787</v>
      </c>
    </row>
    <row r="105" spans="3:34">
      <c r="C105" t="s">
        <v>960</v>
      </c>
      <c r="F105" t="s">
        <v>2127</v>
      </c>
      <c r="N105" t="s">
        <v>2871</v>
      </c>
      <c r="Q105" t="s">
        <v>2065</v>
      </c>
      <c r="T105" s="49"/>
      <c r="AH105" t="s">
        <v>899</v>
      </c>
    </row>
    <row r="106" spans="3:34">
      <c r="C106" t="s">
        <v>89</v>
      </c>
      <c r="F106" t="s">
        <v>1048</v>
      </c>
      <c r="N106" t="s">
        <v>1222</v>
      </c>
      <c r="Q106" t="s">
        <v>2381</v>
      </c>
      <c r="T106" s="49"/>
      <c r="AH106" t="s">
        <v>788</v>
      </c>
    </row>
    <row r="107" spans="3:34">
      <c r="C107" t="s">
        <v>64</v>
      </c>
      <c r="F107" t="s">
        <v>1049</v>
      </c>
      <c r="N107" t="s">
        <v>1938</v>
      </c>
      <c r="Q107" t="s">
        <v>2435</v>
      </c>
      <c r="T107" s="49"/>
      <c r="AH107" t="s">
        <v>171</v>
      </c>
    </row>
    <row r="108" spans="3:34">
      <c r="C108" t="s">
        <v>125</v>
      </c>
      <c r="F108" t="s">
        <v>2019</v>
      </c>
      <c r="N108" t="s">
        <v>1223</v>
      </c>
      <c r="Q108" t="s">
        <v>1882</v>
      </c>
      <c r="T108" s="49"/>
      <c r="AH108" t="s">
        <v>1123</v>
      </c>
    </row>
    <row r="109" spans="3:34">
      <c r="C109" t="s">
        <v>777</v>
      </c>
      <c r="F109" t="s">
        <v>2066</v>
      </c>
      <c r="N109" t="s">
        <v>1939</v>
      </c>
      <c r="Q109" t="s">
        <v>196</v>
      </c>
      <c r="T109" s="49"/>
      <c r="AH109" t="s">
        <v>2380</v>
      </c>
    </row>
    <row r="110" spans="3:34">
      <c r="C110" t="s">
        <v>579</v>
      </c>
      <c r="F110" t="s">
        <v>755</v>
      </c>
      <c r="N110" t="s">
        <v>2331</v>
      </c>
      <c r="Q110" t="s">
        <v>2225</v>
      </c>
      <c r="T110" s="49"/>
      <c r="AH110" t="s">
        <v>2065</v>
      </c>
    </row>
    <row r="111" spans="3:34">
      <c r="C111" t="s">
        <v>961</v>
      </c>
      <c r="F111" t="s">
        <v>200</v>
      </c>
      <c r="N111" t="s">
        <v>1940</v>
      </c>
      <c r="Q111" t="s">
        <v>2382</v>
      </c>
      <c r="T111" s="49"/>
      <c r="AH111" t="s">
        <v>2381</v>
      </c>
    </row>
    <row r="112" spans="3:34">
      <c r="C112" t="s">
        <v>867</v>
      </c>
      <c r="F112" t="s">
        <v>606</v>
      </c>
      <c r="N112" t="s">
        <v>1104</v>
      </c>
      <c r="Q112" t="s">
        <v>709</v>
      </c>
      <c r="T112" s="49"/>
      <c r="AH112" t="s">
        <v>2435</v>
      </c>
    </row>
    <row r="113" spans="3:34">
      <c r="C113" t="s">
        <v>868</v>
      </c>
      <c r="F113" t="s">
        <v>833</v>
      </c>
      <c r="N113" t="s">
        <v>2107</v>
      </c>
      <c r="Q113" t="s">
        <v>1047</v>
      </c>
      <c r="T113" s="49"/>
      <c r="AH113" t="s">
        <v>1882</v>
      </c>
    </row>
    <row r="114" spans="3:34">
      <c r="C114" t="s">
        <v>962</v>
      </c>
      <c r="F114" t="s">
        <v>1124</v>
      </c>
      <c r="N114" t="s">
        <v>1224</v>
      </c>
      <c r="Q114" t="s">
        <v>2127</v>
      </c>
      <c r="T114" s="49"/>
      <c r="AH114" t="s">
        <v>196</v>
      </c>
    </row>
    <row r="115" spans="3:34">
      <c r="C115" t="s">
        <v>580</v>
      </c>
      <c r="F115" t="s">
        <v>607</v>
      </c>
      <c r="N115" t="s">
        <v>2444</v>
      </c>
      <c r="Q115" t="s">
        <v>1048</v>
      </c>
      <c r="T115" s="49"/>
      <c r="AH115" t="s">
        <v>2225</v>
      </c>
    </row>
    <row r="116" spans="3:34">
      <c r="C116" t="s">
        <v>581</v>
      </c>
      <c r="F116" t="s">
        <v>1050</v>
      </c>
      <c r="N116" t="s">
        <v>2445</v>
      </c>
      <c r="Q116" t="s">
        <v>1049</v>
      </c>
      <c r="T116" s="49"/>
      <c r="AH116" t="s">
        <v>2382</v>
      </c>
    </row>
    <row r="117" spans="3:34">
      <c r="C117" t="s">
        <v>963</v>
      </c>
      <c r="F117" t="s">
        <v>2312</v>
      </c>
      <c r="N117" t="s">
        <v>2446</v>
      </c>
      <c r="Q117" t="s">
        <v>2019</v>
      </c>
      <c r="T117" s="49"/>
      <c r="AH117" t="s">
        <v>709</v>
      </c>
    </row>
    <row r="118" spans="3:34">
      <c r="C118" t="s">
        <v>700</v>
      </c>
      <c r="F118" t="s">
        <v>608</v>
      </c>
      <c r="N118" t="s">
        <v>1225</v>
      </c>
      <c r="Q118" t="s">
        <v>2066</v>
      </c>
      <c r="T118" s="49"/>
      <c r="AH118" t="s">
        <v>1047</v>
      </c>
    </row>
    <row r="119" spans="3:34">
      <c r="C119" t="s">
        <v>964</v>
      </c>
      <c r="F119" t="s">
        <v>2433</v>
      </c>
      <c r="N119" t="s">
        <v>1941</v>
      </c>
      <c r="Q119" t="s">
        <v>755</v>
      </c>
      <c r="T119" s="49"/>
      <c r="AH119" t="s">
        <v>2127</v>
      </c>
    </row>
    <row r="120" spans="3:34" ht="15">
      <c r="C120" t="s">
        <v>114</v>
      </c>
      <c r="F120" t="s">
        <v>2561</v>
      </c>
      <c r="N120" t="s">
        <v>1942</v>
      </c>
      <c r="Q120" t="s">
        <v>200</v>
      </c>
      <c r="T120" s="49"/>
      <c r="AH120" s="75" t="s">
        <v>2166</v>
      </c>
    </row>
    <row r="121" spans="3:34">
      <c r="C121" t="s">
        <v>582</v>
      </c>
      <c r="F121" t="s">
        <v>6</v>
      </c>
      <c r="N121" t="s">
        <v>1943</v>
      </c>
      <c r="Q121" t="s">
        <v>606</v>
      </c>
      <c r="T121" s="49"/>
      <c r="AH121" t="s">
        <v>1048</v>
      </c>
    </row>
    <row r="122" spans="3:34">
      <c r="C122" t="s">
        <v>771</v>
      </c>
      <c r="F122" t="s">
        <v>609</v>
      </c>
      <c r="N122" t="s">
        <v>1944</v>
      </c>
      <c r="Q122" t="s">
        <v>833</v>
      </c>
      <c r="T122" s="49"/>
      <c r="AH122" t="s">
        <v>1049</v>
      </c>
    </row>
    <row r="123" spans="3:34">
      <c r="C123" t="s">
        <v>965</v>
      </c>
      <c r="F123" t="s">
        <v>789</v>
      </c>
      <c r="N123" t="s">
        <v>2447</v>
      </c>
      <c r="Q123" t="s">
        <v>2436</v>
      </c>
      <c r="T123" s="49"/>
      <c r="AH123" t="s">
        <v>2019</v>
      </c>
    </row>
    <row r="124" spans="3:34">
      <c r="C124" t="s">
        <v>583</v>
      </c>
      <c r="F124" t="s">
        <v>790</v>
      </c>
      <c r="N124" t="s">
        <v>1941</v>
      </c>
      <c r="Q124" t="s">
        <v>1124</v>
      </c>
      <c r="T124" s="49"/>
      <c r="AH124" t="s">
        <v>2066</v>
      </c>
    </row>
    <row r="125" spans="3:34">
      <c r="C125" t="s">
        <v>966</v>
      </c>
      <c r="F125" t="s">
        <v>2237</v>
      </c>
      <c r="N125" t="s">
        <v>1942</v>
      </c>
      <c r="Q125" t="s">
        <v>607</v>
      </c>
      <c r="T125" s="49"/>
      <c r="AH125" t="s">
        <v>755</v>
      </c>
    </row>
    <row r="126" spans="3:34">
      <c r="C126" t="s">
        <v>0</v>
      </c>
      <c r="F126" t="s">
        <v>610</v>
      </c>
      <c r="N126" t="s">
        <v>1943</v>
      </c>
      <c r="Q126" t="s">
        <v>1050</v>
      </c>
      <c r="T126" s="49"/>
      <c r="AH126" t="s">
        <v>200</v>
      </c>
    </row>
    <row r="127" spans="3:34">
      <c r="C127" t="s">
        <v>100</v>
      </c>
      <c r="F127" t="s">
        <v>611</v>
      </c>
      <c r="N127" t="s">
        <v>1944</v>
      </c>
      <c r="Q127" t="s">
        <v>2312</v>
      </c>
      <c r="T127" s="49"/>
      <c r="AH127" t="s">
        <v>606</v>
      </c>
    </row>
    <row r="128" spans="3:34">
      <c r="C128" t="s">
        <v>869</v>
      </c>
      <c r="F128" t="s">
        <v>612</v>
      </c>
      <c r="N128" t="s">
        <v>2447</v>
      </c>
      <c r="Q128" t="s">
        <v>1900</v>
      </c>
      <c r="T128" s="49"/>
      <c r="AH128" t="s">
        <v>833</v>
      </c>
    </row>
    <row r="129" spans="3:34">
      <c r="C129" t="s">
        <v>967</v>
      </c>
      <c r="F129" t="s">
        <v>2313</v>
      </c>
      <c r="Q129" t="s">
        <v>608</v>
      </c>
      <c r="T129" s="49"/>
      <c r="AH129" t="s">
        <v>2492</v>
      </c>
    </row>
    <row r="130" spans="3:34">
      <c r="C130" t="s">
        <v>116</v>
      </c>
      <c r="F130" t="s">
        <v>7</v>
      </c>
      <c r="Q130" t="s">
        <v>2433</v>
      </c>
      <c r="T130" s="49"/>
      <c r="AH130" t="s">
        <v>2436</v>
      </c>
    </row>
    <row r="131" spans="3:34">
      <c r="C131" t="s">
        <v>968</v>
      </c>
      <c r="F131" t="s">
        <v>2239</v>
      </c>
      <c r="Q131" t="s">
        <v>2561</v>
      </c>
      <c r="T131" s="49"/>
      <c r="AH131" t="s">
        <v>1124</v>
      </c>
    </row>
    <row r="132" spans="3:34">
      <c r="C132" t="s">
        <v>969</v>
      </c>
      <c r="F132" t="s">
        <v>613</v>
      </c>
      <c r="Q132" t="s">
        <v>1902</v>
      </c>
      <c r="T132" s="49"/>
      <c r="AH132" t="s">
        <v>607</v>
      </c>
    </row>
    <row r="133" spans="3:34">
      <c r="C133" t="s">
        <v>970</v>
      </c>
      <c r="F133" t="s">
        <v>834</v>
      </c>
      <c r="Q133" t="s">
        <v>6</v>
      </c>
      <c r="T133" s="49"/>
      <c r="AH133" t="s">
        <v>1050</v>
      </c>
    </row>
    <row r="134" spans="3:34">
      <c r="C134" t="s">
        <v>105</v>
      </c>
      <c r="F134" t="s">
        <v>2314</v>
      </c>
      <c r="Q134" t="s">
        <v>609</v>
      </c>
      <c r="T134" s="49"/>
      <c r="AH134" t="s">
        <v>2312</v>
      </c>
    </row>
    <row r="135" spans="3:34">
      <c r="C135" t="s">
        <v>971</v>
      </c>
      <c r="F135" t="s">
        <v>791</v>
      </c>
      <c r="Q135" t="s">
        <v>881</v>
      </c>
      <c r="T135" s="49"/>
      <c r="AH135" t="s">
        <v>1900</v>
      </c>
    </row>
    <row r="136" spans="3:34">
      <c r="C136" t="s">
        <v>87</v>
      </c>
      <c r="F136" t="s">
        <v>614</v>
      </c>
      <c r="Q136" t="s">
        <v>789</v>
      </c>
      <c r="T136" s="49"/>
      <c r="AH136" t="s">
        <v>608</v>
      </c>
    </row>
    <row r="137" spans="3:34">
      <c r="C137" t="s">
        <v>972</v>
      </c>
      <c r="F137" t="s">
        <v>615</v>
      </c>
      <c r="Q137" t="s">
        <v>1903</v>
      </c>
      <c r="T137" s="49"/>
      <c r="AH137" t="s">
        <v>2433</v>
      </c>
    </row>
    <row r="138" spans="3:34">
      <c r="C138" t="s">
        <v>973</v>
      </c>
      <c r="F138" t="s">
        <v>8</v>
      </c>
      <c r="Q138" t="s">
        <v>790</v>
      </c>
      <c r="T138" s="49"/>
      <c r="AH138" t="s">
        <v>2561</v>
      </c>
    </row>
    <row r="139" spans="3:34">
      <c r="C139" t="s">
        <v>701</v>
      </c>
      <c r="F139" t="s">
        <v>2383</v>
      </c>
      <c r="Q139" t="s">
        <v>2237</v>
      </c>
      <c r="T139" s="49"/>
      <c r="AH139" t="s">
        <v>1902</v>
      </c>
    </row>
    <row r="140" spans="3:34">
      <c r="C140" t="s">
        <v>1</v>
      </c>
      <c r="F140" t="s">
        <v>1125</v>
      </c>
      <c r="Q140" t="s">
        <v>610</v>
      </c>
      <c r="T140" s="49"/>
      <c r="AH140" t="s">
        <v>6</v>
      </c>
    </row>
    <row r="141" spans="3:34">
      <c r="C141" t="s">
        <v>1156</v>
      </c>
      <c r="F141" t="s">
        <v>756</v>
      </c>
      <c r="Q141" t="s">
        <v>611</v>
      </c>
      <c r="T141" s="49"/>
      <c r="AH141" t="s">
        <v>609</v>
      </c>
    </row>
    <row r="142" spans="3:34">
      <c r="C142" t="s">
        <v>974</v>
      </c>
      <c r="F142" t="s">
        <v>2240</v>
      </c>
      <c r="Q142" t="s">
        <v>612</v>
      </c>
      <c r="T142" s="49"/>
      <c r="AH142" t="s">
        <v>881</v>
      </c>
    </row>
    <row r="143" spans="3:34">
      <c r="C143" t="s">
        <v>778</v>
      </c>
      <c r="F143" t="s">
        <v>616</v>
      </c>
      <c r="Q143" t="s">
        <v>2313</v>
      </c>
      <c r="T143" s="49"/>
      <c r="AH143" t="s">
        <v>789</v>
      </c>
    </row>
    <row r="144" spans="3:34">
      <c r="C144" t="s">
        <v>975</v>
      </c>
      <c r="F144" t="s">
        <v>617</v>
      </c>
      <c r="Q144" t="s">
        <v>7</v>
      </c>
      <c r="T144" s="49"/>
      <c r="AH144" t="s">
        <v>1903</v>
      </c>
    </row>
    <row r="145" spans="3:34">
      <c r="C145" t="s">
        <v>2</v>
      </c>
      <c r="F145" t="s">
        <v>9</v>
      </c>
      <c r="Q145" t="s">
        <v>2239</v>
      </c>
      <c r="T145" s="49"/>
      <c r="AH145" t="s">
        <v>790</v>
      </c>
    </row>
    <row r="146" spans="3:34">
      <c r="C146" t="s">
        <v>584</v>
      </c>
      <c r="F146" t="s">
        <v>2315</v>
      </c>
      <c r="Q146" t="s">
        <v>613</v>
      </c>
      <c r="T146" s="49"/>
      <c r="AH146" t="s">
        <v>2237</v>
      </c>
    </row>
    <row r="147" spans="3:34">
      <c r="C147" t="s">
        <v>976</v>
      </c>
      <c r="F147" t="s">
        <v>792</v>
      </c>
      <c r="Q147" t="s">
        <v>834</v>
      </c>
      <c r="T147" s="49"/>
      <c r="AH147" t="s">
        <v>610</v>
      </c>
    </row>
    <row r="148" spans="3:34">
      <c r="C148" t="s">
        <v>585</v>
      </c>
      <c r="F148" t="s">
        <v>710</v>
      </c>
      <c r="Q148" t="s">
        <v>2314</v>
      </c>
      <c r="T148" s="49"/>
      <c r="AH148" t="s">
        <v>611</v>
      </c>
    </row>
    <row r="149" spans="3:34">
      <c r="C149" t="s">
        <v>977</v>
      </c>
      <c r="F149" t="s">
        <v>793</v>
      </c>
      <c r="Q149" t="s">
        <v>791</v>
      </c>
      <c r="T149" s="49"/>
      <c r="AH149" t="s">
        <v>612</v>
      </c>
    </row>
    <row r="150" spans="3:34">
      <c r="C150" t="s">
        <v>978</v>
      </c>
      <c r="F150" t="s">
        <v>618</v>
      </c>
      <c r="Q150" t="s">
        <v>614</v>
      </c>
      <c r="T150" s="49"/>
      <c r="AH150" t="s">
        <v>2313</v>
      </c>
    </row>
    <row r="151" spans="3:34">
      <c r="C151" t="s">
        <v>979</v>
      </c>
      <c r="F151" t="s">
        <v>619</v>
      </c>
      <c r="Q151" t="s">
        <v>615</v>
      </c>
      <c r="T151" s="49"/>
      <c r="AH151" t="s">
        <v>7</v>
      </c>
    </row>
    <row r="152" spans="3:34">
      <c r="C152" t="s">
        <v>68</v>
      </c>
      <c r="F152" t="s">
        <v>2573</v>
      </c>
      <c r="Q152" t="s">
        <v>8</v>
      </c>
      <c r="T152" s="49"/>
      <c r="AH152" t="s">
        <v>2239</v>
      </c>
    </row>
    <row r="153" spans="3:34">
      <c r="C153" t="s">
        <v>779</v>
      </c>
      <c r="F153" t="s">
        <v>711</v>
      </c>
      <c r="Q153" t="s">
        <v>2383</v>
      </c>
      <c r="T153" s="49"/>
      <c r="AH153" t="s">
        <v>613</v>
      </c>
    </row>
    <row r="154" spans="3:34">
      <c r="C154" t="s">
        <v>980</v>
      </c>
      <c r="F154" t="s">
        <v>2384</v>
      </c>
      <c r="Q154" t="s">
        <v>1125</v>
      </c>
      <c r="T154" s="49"/>
      <c r="AH154" t="s">
        <v>834</v>
      </c>
    </row>
    <row r="155" spans="3:34">
      <c r="C155" t="s">
        <v>981</v>
      </c>
      <c r="F155" t="s">
        <v>620</v>
      </c>
      <c r="Q155" t="s">
        <v>756</v>
      </c>
      <c r="T155" s="49"/>
      <c r="AH155" t="s">
        <v>2314</v>
      </c>
    </row>
    <row r="156" spans="3:34">
      <c r="C156" t="s">
        <v>982</v>
      </c>
      <c r="F156" t="s">
        <v>621</v>
      </c>
      <c r="Q156" t="s">
        <v>2240</v>
      </c>
      <c r="T156" s="49"/>
      <c r="AH156" t="s">
        <v>2493</v>
      </c>
    </row>
    <row r="157" spans="3:34">
      <c r="C157" t="s">
        <v>983</v>
      </c>
      <c r="F157" t="s">
        <v>622</v>
      </c>
      <c r="Q157" t="s">
        <v>616</v>
      </c>
      <c r="T157" s="49"/>
      <c r="AH157" t="s">
        <v>791</v>
      </c>
    </row>
    <row r="158" spans="3:34">
      <c r="C158" t="s">
        <v>823</v>
      </c>
      <c r="F158" t="s">
        <v>2128</v>
      </c>
      <c r="Q158" t="s">
        <v>617</v>
      </c>
      <c r="T158" s="49"/>
      <c r="AH158" t="s">
        <v>614</v>
      </c>
    </row>
    <row r="159" spans="3:34">
      <c r="C159" t="s">
        <v>984</v>
      </c>
      <c r="F159" t="s">
        <v>1051</v>
      </c>
      <c r="Q159" t="s">
        <v>9</v>
      </c>
      <c r="T159" s="49"/>
      <c r="AH159" t="s">
        <v>615</v>
      </c>
    </row>
    <row r="160" spans="3:34">
      <c r="C160" t="s">
        <v>985</v>
      </c>
      <c r="F160" t="s">
        <v>2316</v>
      </c>
      <c r="Q160" t="s">
        <v>1904</v>
      </c>
      <c r="T160" s="49"/>
      <c r="AH160" t="s">
        <v>8</v>
      </c>
    </row>
    <row r="161" spans="3:34">
      <c r="C161" t="s">
        <v>126</v>
      </c>
      <c r="F161" t="s">
        <v>2317</v>
      </c>
      <c r="Q161" t="s">
        <v>2315</v>
      </c>
      <c r="T161" s="49"/>
      <c r="AH161" t="s">
        <v>2383</v>
      </c>
    </row>
    <row r="162" spans="3:34">
      <c r="C162" t="s">
        <v>586</v>
      </c>
      <c r="F162" t="s">
        <v>835</v>
      </c>
      <c r="Q162" t="s">
        <v>792</v>
      </c>
      <c r="T162" s="49"/>
      <c r="AH162" t="s">
        <v>1125</v>
      </c>
    </row>
    <row r="163" spans="3:34">
      <c r="C163" t="s">
        <v>986</v>
      </c>
      <c r="F163" t="s">
        <v>733</v>
      </c>
      <c r="Q163" t="s">
        <v>710</v>
      </c>
      <c r="T163" s="49"/>
      <c r="AH163" t="s">
        <v>756</v>
      </c>
    </row>
    <row r="164" spans="3:34">
      <c r="C164" t="s">
        <v>987</v>
      </c>
      <c r="F164" t="s">
        <v>623</v>
      </c>
      <c r="Q164" t="s">
        <v>793</v>
      </c>
      <c r="T164" s="49"/>
      <c r="AH164" t="s">
        <v>2240</v>
      </c>
    </row>
    <row r="165" spans="3:34">
      <c r="C165" t="s">
        <v>106</v>
      </c>
      <c r="F165" t="s">
        <v>2385</v>
      </c>
      <c r="Q165" t="s">
        <v>618</v>
      </c>
      <c r="T165" s="49"/>
      <c r="AH165" t="s">
        <v>616</v>
      </c>
    </row>
    <row r="166" spans="3:34">
      <c r="C166" t="s">
        <v>988</v>
      </c>
      <c r="F166" t="s">
        <v>204</v>
      </c>
      <c r="Q166" t="s">
        <v>1189</v>
      </c>
      <c r="T166" s="49"/>
      <c r="AH166" t="s">
        <v>617</v>
      </c>
    </row>
    <row r="167" spans="3:34">
      <c r="C167" t="s">
        <v>587</v>
      </c>
      <c r="F167" t="s">
        <v>364</v>
      </c>
      <c r="Q167" t="s">
        <v>619</v>
      </c>
      <c r="T167" s="49"/>
      <c r="AH167" t="s">
        <v>9</v>
      </c>
    </row>
    <row r="168" spans="3:34">
      <c r="C168" t="s">
        <v>127</v>
      </c>
      <c r="F168" t="s">
        <v>2318</v>
      </c>
      <c r="Q168" t="s">
        <v>2573</v>
      </c>
      <c r="T168" s="49"/>
      <c r="AH168" t="s">
        <v>1904</v>
      </c>
    </row>
    <row r="169" spans="3:34">
      <c r="C169" t="s">
        <v>588</v>
      </c>
      <c r="F169" t="s">
        <v>900</v>
      </c>
      <c r="Q169" t="s">
        <v>711</v>
      </c>
      <c r="T169" s="49"/>
      <c r="AH169" t="s">
        <v>2315</v>
      </c>
    </row>
    <row r="170" spans="3:34">
      <c r="C170" t="s">
        <v>989</v>
      </c>
      <c r="F170" t="s">
        <v>1884</v>
      </c>
      <c r="Q170" t="s">
        <v>2384</v>
      </c>
      <c r="T170" s="49"/>
      <c r="AH170" t="s">
        <v>792</v>
      </c>
    </row>
    <row r="171" spans="3:34">
      <c r="C171" t="s">
        <v>84</v>
      </c>
      <c r="F171" t="s">
        <v>1052</v>
      </c>
      <c r="Q171" t="s">
        <v>620</v>
      </c>
      <c r="T171" s="49"/>
      <c r="AH171" t="s">
        <v>710</v>
      </c>
    </row>
    <row r="172" spans="3:34">
      <c r="C172" t="s">
        <v>93</v>
      </c>
      <c r="F172" t="s">
        <v>624</v>
      </c>
      <c r="Q172" t="s">
        <v>621</v>
      </c>
      <c r="T172" s="49"/>
      <c r="AH172" t="s">
        <v>793</v>
      </c>
    </row>
    <row r="173" spans="3:34">
      <c r="C173" t="s">
        <v>990</v>
      </c>
      <c r="F173" t="s">
        <v>2588</v>
      </c>
      <c r="Q173" t="s">
        <v>622</v>
      </c>
      <c r="T173" s="49"/>
      <c r="AH173" t="s">
        <v>618</v>
      </c>
    </row>
    <row r="174" spans="3:34">
      <c r="C174" t="s">
        <v>879</v>
      </c>
      <c r="F174" t="s">
        <v>212</v>
      </c>
      <c r="Q174" t="s">
        <v>2128</v>
      </c>
      <c r="T174" s="49"/>
      <c r="AH174" t="s">
        <v>1189</v>
      </c>
    </row>
    <row r="175" spans="3:34">
      <c r="C175" t="s">
        <v>991</v>
      </c>
      <c r="F175" t="s">
        <v>1053</v>
      </c>
      <c r="Q175" t="s">
        <v>1051</v>
      </c>
      <c r="T175" s="49"/>
      <c r="AH175" t="s">
        <v>619</v>
      </c>
    </row>
    <row r="176" spans="3:34">
      <c r="C176" t="s">
        <v>992</v>
      </c>
      <c r="F176" t="s">
        <v>542</v>
      </c>
      <c r="Q176" t="s">
        <v>2067</v>
      </c>
      <c r="T176" s="49"/>
      <c r="AH176" t="s">
        <v>2573</v>
      </c>
    </row>
    <row r="177" spans="3:34">
      <c r="C177" t="s">
        <v>589</v>
      </c>
      <c r="F177" t="s">
        <v>836</v>
      </c>
      <c r="Q177" t="s">
        <v>2316</v>
      </c>
      <c r="T177" s="49"/>
      <c r="AH177" t="s">
        <v>711</v>
      </c>
    </row>
    <row r="178" spans="3:34">
      <c r="C178" t="s">
        <v>993</v>
      </c>
      <c r="F178" t="s">
        <v>837</v>
      </c>
      <c r="Q178" t="s">
        <v>2317</v>
      </c>
      <c r="T178" s="49"/>
      <c r="AH178" t="s">
        <v>2384</v>
      </c>
    </row>
    <row r="179" spans="3:34" ht="15">
      <c r="C179" t="s">
        <v>994</v>
      </c>
      <c r="F179" t="s">
        <v>712</v>
      </c>
      <c r="Q179" t="s">
        <v>835</v>
      </c>
      <c r="T179" s="49"/>
      <c r="AH179" s="75" t="s">
        <v>2167</v>
      </c>
    </row>
    <row r="180" spans="3:34">
      <c r="C180" t="s">
        <v>995</v>
      </c>
      <c r="F180" t="s">
        <v>2319</v>
      </c>
      <c r="Q180" t="s">
        <v>733</v>
      </c>
      <c r="T180" s="49"/>
      <c r="AH180" t="s">
        <v>620</v>
      </c>
    </row>
    <row r="181" spans="3:34">
      <c r="C181" t="s">
        <v>996</v>
      </c>
      <c r="F181" t="s">
        <v>2129</v>
      </c>
      <c r="Q181" t="s">
        <v>623</v>
      </c>
      <c r="T181" s="49"/>
      <c r="AH181" t="s">
        <v>621</v>
      </c>
    </row>
    <row r="182" spans="3:34">
      <c r="C182" t="s">
        <v>997</v>
      </c>
      <c r="F182" t="s">
        <v>1126</v>
      </c>
      <c r="Q182" t="s">
        <v>2385</v>
      </c>
      <c r="T182" s="49"/>
      <c r="AH182" t="s">
        <v>622</v>
      </c>
    </row>
    <row r="183" spans="3:34">
      <c r="C183" t="s">
        <v>998</v>
      </c>
      <c r="F183" t="s">
        <v>216</v>
      </c>
      <c r="Q183" t="s">
        <v>204</v>
      </c>
      <c r="T183" s="49"/>
      <c r="AH183" t="s">
        <v>2128</v>
      </c>
    </row>
    <row r="184" spans="3:34">
      <c r="C184" t="s">
        <v>999</v>
      </c>
      <c r="F184" t="s">
        <v>734</v>
      </c>
      <c r="Q184" t="s">
        <v>1905</v>
      </c>
      <c r="T184" s="49"/>
      <c r="AH184" t="s">
        <v>1051</v>
      </c>
    </row>
    <row r="185" spans="3:34">
      <c r="C185" t="s">
        <v>1000</v>
      </c>
      <c r="F185" t="s">
        <v>1054</v>
      </c>
      <c r="Q185" t="s">
        <v>364</v>
      </c>
      <c r="T185" s="49"/>
      <c r="AH185" t="s">
        <v>2067</v>
      </c>
    </row>
    <row r="186" spans="3:34">
      <c r="C186" t="s">
        <v>1001</v>
      </c>
      <c r="F186" t="s">
        <v>1127</v>
      </c>
      <c r="Q186" t="s">
        <v>2318</v>
      </c>
      <c r="T186" s="49"/>
      <c r="AH186" t="s">
        <v>2316</v>
      </c>
    </row>
    <row r="187" spans="3:34">
      <c r="C187" t="s">
        <v>1002</v>
      </c>
      <c r="F187" t="s">
        <v>2595</v>
      </c>
      <c r="Q187" t="s">
        <v>900</v>
      </c>
      <c r="T187" s="49"/>
      <c r="AH187" t="s">
        <v>2317</v>
      </c>
    </row>
    <row r="188" spans="3:34">
      <c r="C188" t="s">
        <v>824</v>
      </c>
      <c r="F188" t="s">
        <v>220</v>
      </c>
      <c r="Q188" t="s">
        <v>1884</v>
      </c>
      <c r="T188" s="49"/>
      <c r="AH188" t="s">
        <v>835</v>
      </c>
    </row>
    <row r="189" spans="3:34">
      <c r="C189" t="s">
        <v>1003</v>
      </c>
      <c r="F189" t="s">
        <v>625</v>
      </c>
      <c r="Q189" t="s">
        <v>1906</v>
      </c>
      <c r="T189" s="49"/>
      <c r="AH189" t="s">
        <v>733</v>
      </c>
    </row>
    <row r="190" spans="3:34">
      <c r="C190" t="s">
        <v>1157</v>
      </c>
      <c r="F190" t="s">
        <v>2070</v>
      </c>
      <c r="Q190" t="s">
        <v>1052</v>
      </c>
      <c r="T190" s="49"/>
      <c r="AH190" t="s">
        <v>623</v>
      </c>
    </row>
    <row r="191" spans="3:34">
      <c r="C191" t="s">
        <v>1004</v>
      </c>
      <c r="F191" t="s">
        <v>626</v>
      </c>
      <c r="Q191" t="s">
        <v>624</v>
      </c>
      <c r="T191" s="49"/>
      <c r="AH191" t="s">
        <v>2385</v>
      </c>
    </row>
    <row r="192" spans="3:34">
      <c r="C192" t="s">
        <v>3</v>
      </c>
      <c r="F192" t="s">
        <v>10</v>
      </c>
      <c r="Q192" t="s">
        <v>2588</v>
      </c>
      <c r="T192" s="49"/>
      <c r="AH192" t="s">
        <v>204</v>
      </c>
    </row>
    <row r="193" spans="3:34">
      <c r="C193" t="s">
        <v>1005</v>
      </c>
      <c r="F193" t="s">
        <v>2386</v>
      </c>
      <c r="Q193" t="s">
        <v>212</v>
      </c>
      <c r="T193" s="49"/>
      <c r="AH193" t="s">
        <v>1905</v>
      </c>
    </row>
    <row r="194" spans="3:34">
      <c r="C194" t="s">
        <v>1006</v>
      </c>
      <c r="F194" t="s">
        <v>1128</v>
      </c>
      <c r="Q194" t="s">
        <v>1907</v>
      </c>
      <c r="T194" s="49"/>
      <c r="AH194" t="s">
        <v>364</v>
      </c>
    </row>
    <row r="195" spans="3:34">
      <c r="C195" t="s">
        <v>590</v>
      </c>
      <c r="F195" t="s">
        <v>224</v>
      </c>
      <c r="Q195" t="s">
        <v>1053</v>
      </c>
      <c r="T195" s="49"/>
      <c r="AH195" t="s">
        <v>2318</v>
      </c>
    </row>
    <row r="196" spans="3:34">
      <c r="C196" t="s">
        <v>108</v>
      </c>
      <c r="F196" t="s">
        <v>246</v>
      </c>
      <c r="Q196" t="s">
        <v>542</v>
      </c>
      <c r="T196" s="49"/>
      <c r="AH196" t="s">
        <v>900</v>
      </c>
    </row>
    <row r="197" spans="3:34">
      <c r="C197" t="s">
        <v>1007</v>
      </c>
      <c r="F197" t="s">
        <v>1885</v>
      </c>
      <c r="Q197" t="s">
        <v>836</v>
      </c>
      <c r="T197" s="49"/>
      <c r="AH197" t="s">
        <v>1884</v>
      </c>
    </row>
    <row r="198" spans="3:34" ht="15">
      <c r="C198" t="s">
        <v>1008</v>
      </c>
      <c r="F198" s="171" t="s">
        <v>228</v>
      </c>
      <c r="Q198" t="s">
        <v>2189</v>
      </c>
      <c r="T198" s="49"/>
      <c r="AH198" t="s">
        <v>1906</v>
      </c>
    </row>
    <row r="199" spans="3:34">
      <c r="C199" t="s">
        <v>69</v>
      </c>
      <c r="F199" t="s">
        <v>2132</v>
      </c>
      <c r="Q199" t="s">
        <v>1908</v>
      </c>
      <c r="T199" s="49"/>
      <c r="AH199" t="s">
        <v>2494</v>
      </c>
    </row>
    <row r="200" spans="3:34">
      <c r="C200" t="s">
        <v>702</v>
      </c>
      <c r="F200" t="s">
        <v>260</v>
      </c>
      <c r="Q200" t="s">
        <v>837</v>
      </c>
      <c r="T200" s="49"/>
      <c r="AH200" t="s">
        <v>1052</v>
      </c>
    </row>
    <row r="201" spans="3:34">
      <c r="C201" t="s">
        <v>75</v>
      </c>
      <c r="F201" t="s">
        <v>2133</v>
      </c>
      <c r="Q201" t="s">
        <v>1190</v>
      </c>
      <c r="T201" s="49"/>
      <c r="AH201" t="s">
        <v>624</v>
      </c>
    </row>
    <row r="202" spans="3:34">
      <c r="C202" t="s">
        <v>703</v>
      </c>
      <c r="F202" t="s">
        <v>387</v>
      </c>
      <c r="Q202" t="s">
        <v>712</v>
      </c>
      <c r="T202" s="49"/>
      <c r="AH202" t="s">
        <v>2588</v>
      </c>
    </row>
    <row r="203" spans="3:34" ht="15">
      <c r="C203" t="s">
        <v>1009</v>
      </c>
      <c r="F203" t="s">
        <v>757</v>
      </c>
      <c r="Q203" t="s">
        <v>2319</v>
      </c>
      <c r="T203" s="49"/>
      <c r="AH203" s="75" t="s">
        <v>2168</v>
      </c>
    </row>
    <row r="204" spans="3:34">
      <c r="C204" t="s">
        <v>1010</v>
      </c>
      <c r="F204" t="s">
        <v>236</v>
      </c>
      <c r="Q204" t="s">
        <v>2129</v>
      </c>
      <c r="T204" s="49"/>
      <c r="AH204" t="s">
        <v>212</v>
      </c>
    </row>
    <row r="205" spans="3:34">
      <c r="C205" t="s">
        <v>1011</v>
      </c>
      <c r="F205" t="s">
        <v>239</v>
      </c>
      <c r="Q205" t="s">
        <v>1126</v>
      </c>
      <c r="T205" s="49"/>
      <c r="AH205" t="s">
        <v>1907</v>
      </c>
    </row>
    <row r="206" spans="3:34">
      <c r="C206" t="s">
        <v>780</v>
      </c>
      <c r="F206" t="s">
        <v>794</v>
      </c>
      <c r="Q206" t="s">
        <v>216</v>
      </c>
      <c r="T206" s="49"/>
      <c r="AH206" t="s">
        <v>1053</v>
      </c>
    </row>
    <row r="207" spans="3:34">
      <c r="C207" t="s">
        <v>70</v>
      </c>
      <c r="F207" t="s">
        <v>795</v>
      </c>
      <c r="Q207" t="s">
        <v>734</v>
      </c>
      <c r="T207" s="49"/>
      <c r="AH207" t="s">
        <v>542</v>
      </c>
    </row>
    <row r="208" spans="3:34">
      <c r="C208" t="s">
        <v>66</v>
      </c>
      <c r="F208" t="s">
        <v>1129</v>
      </c>
      <c r="Q208" t="s">
        <v>1054</v>
      </c>
      <c r="T208" s="49"/>
      <c r="AH208" t="s">
        <v>836</v>
      </c>
    </row>
    <row r="209" spans="3:34">
      <c r="C209" t="s">
        <v>781</v>
      </c>
      <c r="F209" t="s">
        <v>1130</v>
      </c>
      <c r="Q209" t="s">
        <v>1127</v>
      </c>
      <c r="T209" s="49"/>
      <c r="AH209" t="s">
        <v>2189</v>
      </c>
    </row>
    <row r="210" spans="3:34">
      <c r="C210" t="s">
        <v>1012</v>
      </c>
      <c r="F210" t="s">
        <v>838</v>
      </c>
      <c r="Q210" t="s">
        <v>2595</v>
      </c>
      <c r="T210" s="49"/>
      <c r="AH210" t="s">
        <v>1908</v>
      </c>
    </row>
    <row r="211" spans="3:34">
      <c r="C211" t="s">
        <v>866</v>
      </c>
      <c r="F211" t="s">
        <v>627</v>
      </c>
      <c r="Q211" t="s">
        <v>1191</v>
      </c>
      <c r="T211" s="49"/>
      <c r="AH211" t="s">
        <v>837</v>
      </c>
    </row>
    <row r="212" spans="3:34">
      <c r="C212" t="s">
        <v>825</v>
      </c>
      <c r="F212" t="s">
        <v>839</v>
      </c>
      <c r="Q212" t="s">
        <v>1192</v>
      </c>
      <c r="T212" s="49"/>
      <c r="AH212" t="s">
        <v>1190</v>
      </c>
    </row>
    <row r="213" spans="3:34">
      <c r="C213" t="s">
        <v>101</v>
      </c>
      <c r="F213" t="s">
        <v>1055</v>
      </c>
      <c r="Q213" t="s">
        <v>2230</v>
      </c>
      <c r="T213" s="49"/>
      <c r="AH213" t="s">
        <v>712</v>
      </c>
    </row>
    <row r="214" spans="3:34">
      <c r="C214" t="s">
        <v>591</v>
      </c>
      <c r="F214" t="s">
        <v>1167</v>
      </c>
      <c r="Q214" t="s">
        <v>1193</v>
      </c>
      <c r="T214" s="49"/>
      <c r="AH214" t="s">
        <v>2319</v>
      </c>
    </row>
    <row r="215" spans="3:34">
      <c r="C215" t="s">
        <v>1013</v>
      </c>
      <c r="F215" t="s">
        <v>2071</v>
      </c>
      <c r="Q215" t="s">
        <v>1194</v>
      </c>
      <c r="T215" s="49"/>
      <c r="AH215" t="s">
        <v>2129</v>
      </c>
    </row>
    <row r="216" spans="3:34">
      <c r="C216" t="s">
        <v>1014</v>
      </c>
      <c r="F216" t="s">
        <v>2072</v>
      </c>
      <c r="Q216" t="s">
        <v>1909</v>
      </c>
      <c r="T216" s="49"/>
      <c r="AH216" t="s">
        <v>1126</v>
      </c>
    </row>
    <row r="217" spans="3:34">
      <c r="C217" t="s">
        <v>1015</v>
      </c>
      <c r="F217" t="s">
        <v>1056</v>
      </c>
      <c r="Q217" t="s">
        <v>220</v>
      </c>
      <c r="T217" s="49"/>
      <c r="AH217" t="s">
        <v>216</v>
      </c>
    </row>
    <row r="218" spans="3:34">
      <c r="C218" t="s">
        <v>782</v>
      </c>
      <c r="F218" t="s">
        <v>1168</v>
      </c>
      <c r="Q218" t="s">
        <v>625</v>
      </c>
      <c r="T218" s="49"/>
      <c r="AH218" t="s">
        <v>734</v>
      </c>
    </row>
    <row r="219" spans="3:34">
      <c r="C219" t="s">
        <v>1016</v>
      </c>
      <c r="F219" t="s">
        <v>873</v>
      </c>
      <c r="Q219" t="s">
        <v>2070</v>
      </c>
      <c r="T219" s="49"/>
      <c r="AH219" t="s">
        <v>1054</v>
      </c>
    </row>
    <row r="220" spans="3:34">
      <c r="C220" t="s">
        <v>26</v>
      </c>
      <c r="F220" t="s">
        <v>1169</v>
      </c>
      <c r="Q220" t="s">
        <v>626</v>
      </c>
      <c r="T220" s="49"/>
      <c r="AH220" t="s">
        <v>1127</v>
      </c>
    </row>
    <row r="221" spans="3:34">
      <c r="C221" t="s">
        <v>1017</v>
      </c>
      <c r="F221" t="s">
        <v>2130</v>
      </c>
      <c r="Q221" t="s">
        <v>10</v>
      </c>
      <c r="T221" s="49"/>
      <c r="AH221" t="s">
        <v>2595</v>
      </c>
    </row>
    <row r="222" spans="3:34">
      <c r="C222" t="s">
        <v>1018</v>
      </c>
      <c r="F222" t="s">
        <v>758</v>
      </c>
      <c r="Q222" t="s">
        <v>2386</v>
      </c>
      <c r="T222" s="49"/>
      <c r="AH222" t="s">
        <v>1191</v>
      </c>
    </row>
    <row r="223" spans="3:34">
      <c r="C223" t="s">
        <v>1019</v>
      </c>
      <c r="F223" t="s">
        <v>243</v>
      </c>
      <c r="Q223" t="s">
        <v>1128</v>
      </c>
      <c r="T223" s="49"/>
      <c r="AH223" t="s">
        <v>1192</v>
      </c>
    </row>
    <row r="224" spans="3:34">
      <c r="C224" t="s">
        <v>1030</v>
      </c>
      <c r="F224" t="s">
        <v>247</v>
      </c>
      <c r="Q224" t="s">
        <v>224</v>
      </c>
      <c r="T224" s="49"/>
      <c r="AH224" t="s">
        <v>2230</v>
      </c>
    </row>
    <row r="225" spans="3:34">
      <c r="C225" t="s">
        <v>783</v>
      </c>
      <c r="F225" t="s">
        <v>1057</v>
      </c>
      <c r="Q225" t="s">
        <v>246</v>
      </c>
      <c r="T225" s="49"/>
      <c r="AH225" t="s">
        <v>1193</v>
      </c>
    </row>
    <row r="226" spans="3:34">
      <c r="C226" t="s">
        <v>566</v>
      </c>
      <c r="F226" t="s">
        <v>840</v>
      </c>
      <c r="Q226" t="s">
        <v>1910</v>
      </c>
      <c r="T226" s="49"/>
      <c r="AH226" t="s">
        <v>1194</v>
      </c>
    </row>
    <row r="227" spans="3:34">
      <c r="C227" t="s">
        <v>1020</v>
      </c>
      <c r="F227" t="s">
        <v>11</v>
      </c>
      <c r="Q227" t="s">
        <v>1885</v>
      </c>
      <c r="T227" s="49"/>
      <c r="AH227" t="s">
        <v>1909</v>
      </c>
    </row>
    <row r="228" spans="3:34" ht="15">
      <c r="C228" t="s">
        <v>129</v>
      </c>
      <c r="F228" t="s">
        <v>713</v>
      </c>
      <c r="Q228" s="171" t="s">
        <v>228</v>
      </c>
      <c r="T228" s="49"/>
      <c r="AH228" t="s">
        <v>220</v>
      </c>
    </row>
    <row r="229" spans="3:34">
      <c r="C229" t="s">
        <v>1021</v>
      </c>
      <c r="F229" t="s">
        <v>1058</v>
      </c>
      <c r="Q229" t="s">
        <v>2132</v>
      </c>
      <c r="T229" s="49"/>
      <c r="AH229" t="s">
        <v>625</v>
      </c>
    </row>
    <row r="230" spans="3:34">
      <c r="C230" t="s">
        <v>592</v>
      </c>
      <c r="F230" t="s">
        <v>714</v>
      </c>
      <c r="Q230" t="s">
        <v>260</v>
      </c>
      <c r="T230" s="49"/>
      <c r="AH230" t="s">
        <v>2070</v>
      </c>
    </row>
    <row r="231" spans="3:34">
      <c r="C231" t="s">
        <v>1022</v>
      </c>
      <c r="F231" t="s">
        <v>628</v>
      </c>
      <c r="Q231" t="s">
        <v>2133</v>
      </c>
      <c r="T231" s="49"/>
      <c r="AH231" t="s">
        <v>626</v>
      </c>
    </row>
    <row r="232" spans="3:34">
      <c r="C232" t="s">
        <v>1023</v>
      </c>
      <c r="F232" t="s">
        <v>1059</v>
      </c>
      <c r="Q232" t="s">
        <v>387</v>
      </c>
      <c r="T232" s="49"/>
      <c r="AH232" t="s">
        <v>10</v>
      </c>
    </row>
    <row r="233" spans="3:34">
      <c r="C233" t="s">
        <v>1024</v>
      </c>
      <c r="F233" t="s">
        <v>2131</v>
      </c>
      <c r="Q233" t="s">
        <v>1911</v>
      </c>
      <c r="T233" s="49"/>
      <c r="AH233" t="s">
        <v>2386</v>
      </c>
    </row>
    <row r="234" spans="3:34">
      <c r="C234" t="s">
        <v>118</v>
      </c>
      <c r="F234" t="s">
        <v>1060</v>
      </c>
      <c r="Q234" t="s">
        <v>757</v>
      </c>
      <c r="T234" s="49"/>
      <c r="AH234" t="s">
        <v>1128</v>
      </c>
    </row>
    <row r="235" spans="3:34">
      <c r="C235" t="s">
        <v>704</v>
      </c>
      <c r="F235" t="s">
        <v>715</v>
      </c>
      <c r="Q235" t="s">
        <v>236</v>
      </c>
      <c r="T235" s="49"/>
      <c r="AH235" t="s">
        <v>224</v>
      </c>
    </row>
    <row r="236" spans="3:34">
      <c r="C236" t="s">
        <v>1025</v>
      </c>
      <c r="F236" t="s">
        <v>2387</v>
      </c>
      <c r="Q236" t="s">
        <v>239</v>
      </c>
      <c r="T236" s="49"/>
      <c r="AH236" t="s">
        <v>246</v>
      </c>
    </row>
    <row r="237" spans="3:34">
      <c r="C237" t="s">
        <v>1026</v>
      </c>
      <c r="F237" t="s">
        <v>2388</v>
      </c>
      <c r="Q237" t="s">
        <v>794</v>
      </c>
      <c r="T237" s="49"/>
      <c r="AH237" t="s">
        <v>1910</v>
      </c>
    </row>
    <row r="238" spans="3:34">
      <c r="C238" t="s">
        <v>1027</v>
      </c>
      <c r="F238" t="s">
        <v>1131</v>
      </c>
      <c r="Q238" t="s">
        <v>795</v>
      </c>
      <c r="T238" s="49"/>
      <c r="AH238" t="s">
        <v>1885</v>
      </c>
    </row>
    <row r="239" spans="3:34">
      <c r="C239" t="s">
        <v>27</v>
      </c>
      <c r="F239" t="s">
        <v>629</v>
      </c>
      <c r="Q239" t="s">
        <v>1129</v>
      </c>
      <c r="T239" s="49"/>
      <c r="AH239" t="s">
        <v>228</v>
      </c>
    </row>
    <row r="240" spans="3:34">
      <c r="C240" t="s">
        <v>593</v>
      </c>
      <c r="F240" t="s">
        <v>263</v>
      </c>
      <c r="Q240" t="s">
        <v>1130</v>
      </c>
      <c r="T240" s="49"/>
      <c r="AH240" t="s">
        <v>2132</v>
      </c>
    </row>
    <row r="241" spans="6:34">
      <c r="F241" t="s">
        <v>265</v>
      </c>
      <c r="Q241" t="s">
        <v>838</v>
      </c>
      <c r="T241" s="49"/>
      <c r="AH241" t="s">
        <v>260</v>
      </c>
    </row>
    <row r="242" spans="6:34">
      <c r="F242" t="s">
        <v>630</v>
      </c>
      <c r="Q242" t="s">
        <v>627</v>
      </c>
      <c r="T242" s="49"/>
      <c r="AH242" t="s">
        <v>2133</v>
      </c>
    </row>
    <row r="243" spans="6:34">
      <c r="F243" t="s">
        <v>2495</v>
      </c>
      <c r="Q243" t="s">
        <v>839</v>
      </c>
      <c r="T243" s="49"/>
      <c r="AH243" t="s">
        <v>387</v>
      </c>
    </row>
    <row r="244" spans="6:34">
      <c r="F244" t="s">
        <v>841</v>
      </c>
      <c r="Q244" t="s">
        <v>1055</v>
      </c>
      <c r="T244" s="49"/>
      <c r="AH244" t="s">
        <v>1911</v>
      </c>
    </row>
    <row r="245" spans="6:34">
      <c r="F245" t="s">
        <v>2609</v>
      </c>
      <c r="Q245" t="s">
        <v>1167</v>
      </c>
      <c r="T245" s="49"/>
      <c r="AH245" t="s">
        <v>757</v>
      </c>
    </row>
    <row r="246" spans="6:34">
      <c r="F246" t="s">
        <v>882</v>
      </c>
      <c r="Q246" t="s">
        <v>2071</v>
      </c>
      <c r="T246" s="49"/>
      <c r="AH246" t="s">
        <v>236</v>
      </c>
    </row>
    <row r="247" spans="6:34">
      <c r="F247" t="s">
        <v>796</v>
      </c>
      <c r="Q247" t="s">
        <v>2072</v>
      </c>
      <c r="T247" s="49"/>
      <c r="AH247" t="s">
        <v>239</v>
      </c>
    </row>
    <row r="248" spans="6:34">
      <c r="F248" t="s">
        <v>2612</v>
      </c>
      <c r="Q248" t="s">
        <v>1056</v>
      </c>
      <c r="T248" s="49"/>
      <c r="AH248" t="s">
        <v>794</v>
      </c>
    </row>
    <row r="249" spans="6:34">
      <c r="F249" t="s">
        <v>12</v>
      </c>
      <c r="Q249" t="s">
        <v>1168</v>
      </c>
      <c r="T249" s="49"/>
      <c r="AH249" t="s">
        <v>795</v>
      </c>
    </row>
    <row r="250" spans="6:34">
      <c r="F250" t="s">
        <v>2075</v>
      </c>
      <c r="Q250" t="s">
        <v>873</v>
      </c>
      <c r="T250" s="49"/>
      <c r="AH250" t="s">
        <v>1129</v>
      </c>
    </row>
    <row r="251" spans="6:34">
      <c r="F251" t="s">
        <v>1037</v>
      </c>
      <c r="Q251" t="s">
        <v>1169</v>
      </c>
      <c r="T251" s="49"/>
      <c r="AH251" t="s">
        <v>1130</v>
      </c>
    </row>
    <row r="252" spans="6:34">
      <c r="F252" t="s">
        <v>2186</v>
      </c>
      <c r="Q252" t="s">
        <v>2130</v>
      </c>
      <c r="T252" s="49"/>
      <c r="AH252" t="s">
        <v>838</v>
      </c>
    </row>
    <row r="253" spans="6:34">
      <c r="F253" t="s">
        <v>2078</v>
      </c>
      <c r="Q253" t="s">
        <v>758</v>
      </c>
      <c r="T253" s="49"/>
      <c r="AH253" t="s">
        <v>627</v>
      </c>
    </row>
    <row r="254" spans="6:34">
      <c r="F254" t="s">
        <v>716</v>
      </c>
      <c r="Q254" t="s">
        <v>243</v>
      </c>
      <c r="T254" s="49"/>
      <c r="AH254" t="s">
        <v>839</v>
      </c>
    </row>
    <row r="255" spans="6:34">
      <c r="F255" t="s">
        <v>269</v>
      </c>
      <c r="Q255" t="s">
        <v>247</v>
      </c>
      <c r="T255" s="49"/>
      <c r="AH255" t="s">
        <v>1055</v>
      </c>
    </row>
    <row r="256" spans="6:34">
      <c r="F256" t="s">
        <v>2022</v>
      </c>
      <c r="Q256" t="s">
        <v>1057</v>
      </c>
      <c r="T256" s="49"/>
      <c r="AH256" t="s">
        <v>1167</v>
      </c>
    </row>
    <row r="257" spans="6:34">
      <c r="F257" t="s">
        <v>231</v>
      </c>
      <c r="Q257" t="s">
        <v>840</v>
      </c>
      <c r="T257" s="49"/>
      <c r="AH257" t="s">
        <v>2071</v>
      </c>
    </row>
    <row r="258" spans="6:34">
      <c r="F258" t="s">
        <v>797</v>
      </c>
      <c r="Q258" t="s">
        <v>11</v>
      </c>
      <c r="T258" s="49"/>
      <c r="AH258" t="s">
        <v>2072</v>
      </c>
    </row>
    <row r="259" spans="6:34">
      <c r="F259" t="s">
        <v>631</v>
      </c>
      <c r="Q259" t="s">
        <v>1912</v>
      </c>
      <c r="T259" s="49"/>
      <c r="AH259" t="s">
        <v>1056</v>
      </c>
    </row>
    <row r="260" spans="6:34">
      <c r="F260" t="s">
        <v>883</v>
      </c>
      <c r="Q260" t="s">
        <v>2074</v>
      </c>
      <c r="T260" s="49"/>
      <c r="AH260" t="s">
        <v>1168</v>
      </c>
    </row>
    <row r="261" spans="6:34">
      <c r="F261" t="s">
        <v>798</v>
      </c>
      <c r="Q261" t="s">
        <v>713</v>
      </c>
      <c r="T261" s="49"/>
      <c r="AH261" t="s">
        <v>873</v>
      </c>
    </row>
    <row r="262" spans="6:34">
      <c r="F262" t="s">
        <v>2389</v>
      </c>
      <c r="Q262" t="s">
        <v>1058</v>
      </c>
      <c r="T262" s="49"/>
      <c r="AH262" t="s">
        <v>1169</v>
      </c>
    </row>
    <row r="263" spans="6:34">
      <c r="F263" t="s">
        <v>759</v>
      </c>
      <c r="Q263" t="s">
        <v>714</v>
      </c>
      <c r="T263" s="49"/>
      <c r="AH263" t="s">
        <v>2130</v>
      </c>
    </row>
    <row r="264" spans="6:34">
      <c r="F264" t="s">
        <v>2390</v>
      </c>
      <c r="Q264" t="s">
        <v>1195</v>
      </c>
      <c r="T264" s="49"/>
      <c r="AH264" t="s">
        <v>758</v>
      </c>
    </row>
    <row r="265" spans="6:34">
      <c r="F265" t="s">
        <v>799</v>
      </c>
      <c r="Q265" t="s">
        <v>628</v>
      </c>
      <c r="T265" s="49"/>
      <c r="AH265" t="s">
        <v>243</v>
      </c>
    </row>
    <row r="266" spans="6:34">
      <c r="F266" t="s">
        <v>1061</v>
      </c>
      <c r="Q266" t="s">
        <v>1059</v>
      </c>
      <c r="T266" s="49"/>
      <c r="AH266" t="s">
        <v>247</v>
      </c>
    </row>
    <row r="267" spans="6:34">
      <c r="F267" t="s">
        <v>2023</v>
      </c>
      <c r="Q267" t="s">
        <v>1913</v>
      </c>
      <c r="T267" s="49"/>
      <c r="AH267" t="s">
        <v>1057</v>
      </c>
    </row>
    <row r="268" spans="6:34">
      <c r="F268" t="s">
        <v>632</v>
      </c>
      <c r="Q268" t="s">
        <v>2131</v>
      </c>
      <c r="T268" s="49"/>
      <c r="AH268" t="s">
        <v>840</v>
      </c>
    </row>
    <row r="269" spans="6:34">
      <c r="F269" t="s">
        <v>1170</v>
      </c>
      <c r="Q269" t="s">
        <v>1060</v>
      </c>
      <c r="T269" s="49"/>
      <c r="AH269" t="s">
        <v>11</v>
      </c>
    </row>
    <row r="270" spans="6:34">
      <c r="F270" t="s">
        <v>275</v>
      </c>
      <c r="Q270" t="s">
        <v>715</v>
      </c>
      <c r="T270" s="49"/>
      <c r="AH270" t="s">
        <v>1912</v>
      </c>
    </row>
    <row r="271" spans="6:34">
      <c r="F271" t="s">
        <v>278</v>
      </c>
      <c r="Q271" t="s">
        <v>2387</v>
      </c>
      <c r="T271" s="49"/>
      <c r="AH271" t="s">
        <v>2074</v>
      </c>
    </row>
    <row r="272" spans="6:34">
      <c r="F272" t="s">
        <v>2473</v>
      </c>
      <c r="Q272" t="s">
        <v>2388</v>
      </c>
      <c r="T272" s="49"/>
      <c r="AH272" t="s">
        <v>713</v>
      </c>
    </row>
    <row r="273" spans="6:34">
      <c r="F273" t="s">
        <v>1886</v>
      </c>
      <c r="Q273" t="s">
        <v>1131</v>
      </c>
      <c r="T273" s="49"/>
      <c r="AH273" t="s">
        <v>1058</v>
      </c>
    </row>
    <row r="274" spans="6:34">
      <c r="F274" t="s">
        <v>13</v>
      </c>
      <c r="Q274" t="s">
        <v>629</v>
      </c>
      <c r="T274" s="49"/>
      <c r="AH274" t="s">
        <v>714</v>
      </c>
    </row>
    <row r="275" spans="6:34">
      <c r="F275" t="s">
        <v>633</v>
      </c>
      <c r="Q275" t="s">
        <v>263</v>
      </c>
      <c r="T275" s="49"/>
      <c r="AH275" t="s">
        <v>1195</v>
      </c>
    </row>
    <row r="276" spans="6:34">
      <c r="F276" t="s">
        <v>800</v>
      </c>
      <c r="Q276" t="s">
        <v>265</v>
      </c>
      <c r="T276" s="49"/>
      <c r="AH276" t="s">
        <v>628</v>
      </c>
    </row>
    <row r="277" spans="6:34">
      <c r="F277" t="s">
        <v>801</v>
      </c>
      <c r="Q277" t="s">
        <v>630</v>
      </c>
      <c r="T277" s="49"/>
      <c r="AH277" t="s">
        <v>1059</v>
      </c>
    </row>
    <row r="278" spans="6:34">
      <c r="F278" t="s">
        <v>874</v>
      </c>
      <c r="Q278" t="s">
        <v>2495</v>
      </c>
      <c r="T278" s="49"/>
      <c r="AH278" t="s">
        <v>1913</v>
      </c>
    </row>
    <row r="279" spans="6:34">
      <c r="F279" t="s">
        <v>1062</v>
      </c>
      <c r="Q279" t="s">
        <v>841</v>
      </c>
      <c r="T279" s="49"/>
      <c r="AH279" t="s">
        <v>2131</v>
      </c>
    </row>
    <row r="280" spans="6:34">
      <c r="F280" t="s">
        <v>2391</v>
      </c>
      <c r="Q280" t="s">
        <v>2609</v>
      </c>
      <c r="T280" s="49"/>
      <c r="AH280" t="s">
        <v>1060</v>
      </c>
    </row>
    <row r="281" spans="6:34">
      <c r="F281" t="s">
        <v>2079</v>
      </c>
      <c r="Q281" t="s">
        <v>882</v>
      </c>
      <c r="T281" s="49"/>
      <c r="AH281" t="s">
        <v>715</v>
      </c>
    </row>
    <row r="282" spans="6:34" ht="15">
      <c r="F282" t="s">
        <v>634</v>
      </c>
      <c r="Q282" t="s">
        <v>796</v>
      </c>
      <c r="T282" s="49"/>
      <c r="AH282" s="75" t="s">
        <v>2169</v>
      </c>
    </row>
    <row r="283" spans="6:34">
      <c r="F283" t="s">
        <v>802</v>
      </c>
      <c r="Q283" t="s">
        <v>2612</v>
      </c>
      <c r="T283" s="49"/>
      <c r="AH283" t="s">
        <v>2387</v>
      </c>
    </row>
    <row r="284" spans="6:34">
      <c r="F284" t="s">
        <v>1132</v>
      </c>
      <c r="Q284" t="s">
        <v>12</v>
      </c>
      <c r="T284" s="49"/>
      <c r="AH284" t="s">
        <v>2388</v>
      </c>
    </row>
    <row r="285" spans="6:34">
      <c r="F285" t="s">
        <v>803</v>
      </c>
      <c r="Q285" t="s">
        <v>1914</v>
      </c>
      <c r="T285" s="49"/>
      <c r="AH285" t="s">
        <v>1131</v>
      </c>
    </row>
    <row r="286" spans="6:34">
      <c r="F286" t="s">
        <v>760</v>
      </c>
      <c r="Q286" t="s">
        <v>2075</v>
      </c>
      <c r="T286" s="49"/>
      <c r="AH286" t="s">
        <v>629</v>
      </c>
    </row>
    <row r="287" spans="6:34">
      <c r="F287" t="s">
        <v>1133</v>
      </c>
      <c r="Q287" t="s">
        <v>1037</v>
      </c>
      <c r="T287" s="49"/>
      <c r="AH287" t="s">
        <v>263</v>
      </c>
    </row>
    <row r="288" spans="6:34">
      <c r="F288" t="s">
        <v>842</v>
      </c>
      <c r="Q288" t="s">
        <v>1196</v>
      </c>
      <c r="T288" s="49"/>
      <c r="AH288" t="s">
        <v>265</v>
      </c>
    </row>
    <row r="289" spans="6:34">
      <c r="F289" t="s">
        <v>717</v>
      </c>
      <c r="Q289" t="s">
        <v>2186</v>
      </c>
      <c r="T289" s="49"/>
      <c r="AH289" t="s">
        <v>630</v>
      </c>
    </row>
    <row r="290" spans="6:34">
      <c r="F290" t="s">
        <v>1063</v>
      </c>
      <c r="Q290" t="s">
        <v>2078</v>
      </c>
      <c r="T290" s="49"/>
      <c r="AH290" t="s">
        <v>2495</v>
      </c>
    </row>
    <row r="291" spans="6:34">
      <c r="F291" t="s">
        <v>843</v>
      </c>
      <c r="Q291" t="s">
        <v>716</v>
      </c>
      <c r="T291" s="49"/>
      <c r="AH291" t="s">
        <v>841</v>
      </c>
    </row>
    <row r="292" spans="6:34">
      <c r="F292" t="s">
        <v>286</v>
      </c>
      <c r="Q292" t="s">
        <v>269</v>
      </c>
      <c r="T292" s="49"/>
      <c r="AH292" t="s">
        <v>2609</v>
      </c>
    </row>
    <row r="293" spans="6:34">
      <c r="F293" t="s">
        <v>804</v>
      </c>
      <c r="Q293" t="s">
        <v>2022</v>
      </c>
      <c r="T293" s="49"/>
      <c r="AH293" t="s">
        <v>882</v>
      </c>
    </row>
    <row r="294" spans="6:34">
      <c r="F294" t="s">
        <v>207</v>
      </c>
      <c r="Q294" t="s">
        <v>231</v>
      </c>
      <c r="T294" s="49"/>
      <c r="AH294" t="s">
        <v>796</v>
      </c>
    </row>
    <row r="295" spans="6:34">
      <c r="F295" t="s">
        <v>2227</v>
      </c>
      <c r="Q295" t="s">
        <v>797</v>
      </c>
      <c r="T295" s="49"/>
      <c r="AH295" t="s">
        <v>2612</v>
      </c>
    </row>
    <row r="296" spans="6:34">
      <c r="F296" t="s">
        <v>293</v>
      </c>
      <c r="Q296" t="s">
        <v>631</v>
      </c>
      <c r="T296" s="49"/>
      <c r="AH296" t="s">
        <v>12</v>
      </c>
    </row>
    <row r="297" spans="6:34">
      <c r="F297" t="s">
        <v>2634</v>
      </c>
      <c r="Q297" t="s">
        <v>883</v>
      </c>
      <c r="T297" s="49"/>
      <c r="AH297" t="s">
        <v>1914</v>
      </c>
    </row>
    <row r="298" spans="6:34">
      <c r="F298" t="s">
        <v>297</v>
      </c>
      <c r="Q298" t="s">
        <v>798</v>
      </c>
      <c r="T298" s="49"/>
      <c r="AH298" t="s">
        <v>2075</v>
      </c>
    </row>
    <row r="299" spans="6:34">
      <c r="F299" t="s">
        <v>2134</v>
      </c>
      <c r="Q299" t="s">
        <v>2389</v>
      </c>
      <c r="T299" s="49"/>
      <c r="AH299" t="s">
        <v>1037</v>
      </c>
    </row>
    <row r="300" spans="6:34">
      <c r="F300" t="s">
        <v>301</v>
      </c>
      <c r="Q300" t="s">
        <v>759</v>
      </c>
      <c r="T300" s="49"/>
      <c r="AH300" t="s">
        <v>1196</v>
      </c>
    </row>
    <row r="301" spans="6:34">
      <c r="F301" t="s">
        <v>2320</v>
      </c>
      <c r="Q301" t="s">
        <v>2390</v>
      </c>
      <c r="T301" s="49"/>
      <c r="AH301" t="s">
        <v>2186</v>
      </c>
    </row>
    <row r="302" spans="6:34">
      <c r="F302" t="s">
        <v>304</v>
      </c>
      <c r="Q302" t="s">
        <v>799</v>
      </c>
      <c r="T302" s="49"/>
      <c r="AH302" t="s">
        <v>2078</v>
      </c>
    </row>
    <row r="303" spans="6:34">
      <c r="F303" t="s">
        <v>635</v>
      </c>
      <c r="Q303" t="s">
        <v>1061</v>
      </c>
      <c r="T303" s="49"/>
      <c r="AH303" t="s">
        <v>2496</v>
      </c>
    </row>
    <row r="304" spans="6:34">
      <c r="F304" t="s">
        <v>312</v>
      </c>
      <c r="Q304" t="s">
        <v>1915</v>
      </c>
      <c r="T304" s="49"/>
      <c r="AH304" t="s">
        <v>716</v>
      </c>
    </row>
    <row r="305" spans="6:34">
      <c r="F305" t="s">
        <v>2497</v>
      </c>
      <c r="Q305" t="s">
        <v>2023</v>
      </c>
      <c r="T305" s="49"/>
      <c r="AH305" t="s">
        <v>269</v>
      </c>
    </row>
    <row r="306" spans="6:34">
      <c r="F306" t="s">
        <v>805</v>
      </c>
      <c r="Q306" t="s">
        <v>632</v>
      </c>
      <c r="T306" s="49"/>
      <c r="AH306" t="s">
        <v>2022</v>
      </c>
    </row>
    <row r="307" spans="6:34">
      <c r="F307" t="s">
        <v>636</v>
      </c>
      <c r="Q307" t="s">
        <v>1170</v>
      </c>
      <c r="T307" s="49"/>
      <c r="AH307" t="s">
        <v>231</v>
      </c>
    </row>
    <row r="308" spans="6:34">
      <c r="F308" t="s">
        <v>187</v>
      </c>
      <c r="Q308" t="s">
        <v>275</v>
      </c>
      <c r="T308" s="49"/>
      <c r="AH308" t="s">
        <v>797</v>
      </c>
    </row>
    <row r="309" spans="6:34">
      <c r="F309" t="s">
        <v>761</v>
      </c>
      <c r="Q309" t="s">
        <v>278</v>
      </c>
      <c r="T309" s="49"/>
      <c r="AH309" t="s">
        <v>631</v>
      </c>
    </row>
    <row r="310" spans="6:34">
      <c r="F310" t="s">
        <v>2135</v>
      </c>
      <c r="Q310" t="s">
        <v>2473</v>
      </c>
      <c r="T310" s="49"/>
      <c r="AH310" t="s">
        <v>883</v>
      </c>
    </row>
    <row r="311" spans="6:34">
      <c r="F311" t="s">
        <v>2025</v>
      </c>
      <c r="Q311" t="s">
        <v>1886</v>
      </c>
      <c r="T311" s="49"/>
      <c r="AH311" t="s">
        <v>798</v>
      </c>
    </row>
    <row r="312" spans="6:34">
      <c r="F312" t="s">
        <v>14</v>
      </c>
      <c r="Q312" t="s">
        <v>13</v>
      </c>
      <c r="T312" s="49"/>
      <c r="AH312" t="s">
        <v>2389</v>
      </c>
    </row>
    <row r="313" spans="6:34">
      <c r="F313" t="s">
        <v>1064</v>
      </c>
      <c r="Q313" t="s">
        <v>633</v>
      </c>
      <c r="T313" s="49"/>
      <c r="AH313" t="s">
        <v>759</v>
      </c>
    </row>
    <row r="314" spans="6:34">
      <c r="F314" t="s">
        <v>2643</v>
      </c>
      <c r="Q314" t="s">
        <v>800</v>
      </c>
      <c r="T314" s="49"/>
      <c r="AH314" t="s">
        <v>2390</v>
      </c>
    </row>
    <row r="315" spans="6:34">
      <c r="F315" t="s">
        <v>1065</v>
      </c>
      <c r="Q315" t="s">
        <v>801</v>
      </c>
      <c r="T315" s="49"/>
      <c r="AH315" t="s">
        <v>799</v>
      </c>
    </row>
    <row r="316" spans="6:34">
      <c r="F316" t="s">
        <v>1066</v>
      </c>
      <c r="Q316" t="s">
        <v>1197</v>
      </c>
      <c r="T316" s="49"/>
      <c r="AH316" t="s">
        <v>1061</v>
      </c>
    </row>
    <row r="317" spans="6:34">
      <c r="F317" t="s">
        <v>2116</v>
      </c>
      <c r="Q317" t="s">
        <v>874</v>
      </c>
      <c r="T317" s="49"/>
      <c r="AH317" t="s">
        <v>1915</v>
      </c>
    </row>
    <row r="318" spans="6:34">
      <c r="F318" t="s">
        <v>2117</v>
      </c>
      <c r="Q318" t="s">
        <v>1062</v>
      </c>
      <c r="T318" s="49"/>
      <c r="AH318" t="s">
        <v>2023</v>
      </c>
    </row>
    <row r="319" spans="6:34">
      <c r="F319" t="s">
        <v>718</v>
      </c>
      <c r="Q319" t="s">
        <v>2391</v>
      </c>
      <c r="T319" s="49"/>
      <c r="AH319" t="s">
        <v>632</v>
      </c>
    </row>
    <row r="320" spans="6:34">
      <c r="F320" t="s">
        <v>719</v>
      </c>
      <c r="Q320" t="s">
        <v>2079</v>
      </c>
      <c r="T320" s="49"/>
      <c r="AH320" t="s">
        <v>1170</v>
      </c>
    </row>
    <row r="321" spans="6:34">
      <c r="F321" t="s">
        <v>320</v>
      </c>
      <c r="Q321" t="s">
        <v>634</v>
      </c>
      <c r="T321" s="49"/>
      <c r="AH321" t="s">
        <v>275</v>
      </c>
    </row>
    <row r="322" spans="6:34">
      <c r="F322" t="s">
        <v>183</v>
      </c>
      <c r="Q322" t="s">
        <v>802</v>
      </c>
      <c r="T322" s="49"/>
      <c r="AH322" t="s">
        <v>278</v>
      </c>
    </row>
    <row r="323" spans="6:34">
      <c r="F323" t="s">
        <v>2648</v>
      </c>
      <c r="Q323" t="s">
        <v>1132</v>
      </c>
      <c r="T323" s="49"/>
      <c r="AH323" t="s">
        <v>2473</v>
      </c>
    </row>
    <row r="324" spans="6:34">
      <c r="F324" t="s">
        <v>15</v>
      </c>
      <c r="Q324" t="s">
        <v>803</v>
      </c>
      <c r="T324" s="49"/>
      <c r="AH324" t="s">
        <v>1886</v>
      </c>
    </row>
    <row r="325" spans="6:34">
      <c r="F325" t="s">
        <v>844</v>
      </c>
      <c r="Q325" t="s">
        <v>760</v>
      </c>
      <c r="T325" s="49"/>
      <c r="AH325" t="s">
        <v>13</v>
      </c>
    </row>
    <row r="326" spans="6:34">
      <c r="F326" t="s">
        <v>324</v>
      </c>
      <c r="Q326" t="s">
        <v>1133</v>
      </c>
      <c r="T326" s="49"/>
      <c r="AH326" t="s">
        <v>633</v>
      </c>
    </row>
    <row r="327" spans="6:34">
      <c r="F327" t="s">
        <v>864</v>
      </c>
      <c r="Q327" t="s">
        <v>842</v>
      </c>
      <c r="T327" s="49"/>
      <c r="AH327" t="s">
        <v>800</v>
      </c>
    </row>
    <row r="328" spans="6:34" ht="15">
      <c r="F328" t="s">
        <v>328</v>
      </c>
      <c r="Q328" t="s">
        <v>717</v>
      </c>
      <c r="T328" s="49"/>
      <c r="AH328" s="75" t="s">
        <v>2170</v>
      </c>
    </row>
    <row r="329" spans="6:34">
      <c r="F329" t="s">
        <v>332</v>
      </c>
      <c r="Q329" t="s">
        <v>1063</v>
      </c>
      <c r="T329" s="49"/>
      <c r="AH329" t="s">
        <v>801</v>
      </c>
    </row>
    <row r="330" spans="6:34">
      <c r="F330" t="s">
        <v>637</v>
      </c>
      <c r="Q330" t="s">
        <v>843</v>
      </c>
      <c r="T330" s="49"/>
      <c r="AH330" t="s">
        <v>1197</v>
      </c>
    </row>
    <row r="331" spans="6:34">
      <c r="F331" t="s">
        <v>2136</v>
      </c>
      <c r="Q331" t="s">
        <v>286</v>
      </c>
      <c r="T331" s="49"/>
      <c r="AH331" t="s">
        <v>874</v>
      </c>
    </row>
    <row r="332" spans="6:34">
      <c r="F332" t="s">
        <v>1171</v>
      </c>
      <c r="Q332" t="s">
        <v>804</v>
      </c>
      <c r="T332" s="49"/>
      <c r="AH332" t="s">
        <v>1062</v>
      </c>
    </row>
    <row r="333" spans="6:34">
      <c r="F333" t="s">
        <v>281</v>
      </c>
      <c r="Q333" t="s">
        <v>207</v>
      </c>
      <c r="T333" s="49"/>
      <c r="AH333" t="s">
        <v>2391</v>
      </c>
    </row>
    <row r="334" spans="6:34">
      <c r="F334" t="s">
        <v>901</v>
      </c>
      <c r="Q334" t="s">
        <v>2227</v>
      </c>
      <c r="T334" s="49"/>
      <c r="AH334" t="s">
        <v>2079</v>
      </c>
    </row>
    <row r="335" spans="6:34">
      <c r="F335" t="s">
        <v>1067</v>
      </c>
      <c r="Q335" t="s">
        <v>293</v>
      </c>
      <c r="T335" s="49"/>
      <c r="AH335" t="s">
        <v>634</v>
      </c>
    </row>
    <row r="336" spans="6:34">
      <c r="F336" t="s">
        <v>638</v>
      </c>
      <c r="Q336" t="s">
        <v>2634</v>
      </c>
      <c r="T336" s="49"/>
      <c r="AH336" t="s">
        <v>802</v>
      </c>
    </row>
    <row r="337" spans="6:34">
      <c r="F337" t="s">
        <v>336</v>
      </c>
      <c r="Q337" t="s">
        <v>297</v>
      </c>
      <c r="T337" s="49"/>
      <c r="AH337" t="s">
        <v>1132</v>
      </c>
    </row>
    <row r="338" spans="6:34">
      <c r="F338" t="s">
        <v>2137</v>
      </c>
      <c r="Q338" t="s">
        <v>2134</v>
      </c>
      <c r="T338" s="49"/>
      <c r="AH338" t="s">
        <v>803</v>
      </c>
    </row>
    <row r="339" spans="6:34">
      <c r="F339" t="s">
        <v>339</v>
      </c>
      <c r="Q339" t="s">
        <v>301</v>
      </c>
      <c r="T339" s="49"/>
      <c r="AH339" t="s">
        <v>760</v>
      </c>
    </row>
    <row r="340" spans="6:34">
      <c r="F340" t="s">
        <v>341</v>
      </c>
      <c r="Q340" t="s">
        <v>1198</v>
      </c>
      <c r="T340" s="49"/>
      <c r="AH340" t="s">
        <v>1133</v>
      </c>
    </row>
    <row r="341" spans="6:34">
      <c r="F341" t="s">
        <v>155</v>
      </c>
      <c r="Q341" t="s">
        <v>1199</v>
      </c>
      <c r="T341" s="49"/>
      <c r="AH341" t="s">
        <v>842</v>
      </c>
    </row>
    <row r="342" spans="6:34">
      <c r="F342" t="s">
        <v>902</v>
      </c>
      <c r="Q342" t="s">
        <v>1863</v>
      </c>
      <c r="T342" s="49"/>
      <c r="AH342" t="s">
        <v>717</v>
      </c>
    </row>
    <row r="343" spans="6:34">
      <c r="F343" t="s">
        <v>720</v>
      </c>
      <c r="Q343" t="s">
        <v>2320</v>
      </c>
      <c r="T343" s="49"/>
      <c r="AH343" t="s">
        <v>1063</v>
      </c>
    </row>
    <row r="344" spans="6:34">
      <c r="F344" t="s">
        <v>903</v>
      </c>
      <c r="Q344" t="s">
        <v>304</v>
      </c>
      <c r="T344" s="49"/>
      <c r="AH344" t="s">
        <v>843</v>
      </c>
    </row>
    <row r="345" spans="6:34">
      <c r="F345" t="s">
        <v>345</v>
      </c>
      <c r="Q345" t="s">
        <v>635</v>
      </c>
      <c r="T345" s="49"/>
      <c r="AH345" t="s">
        <v>286</v>
      </c>
    </row>
    <row r="346" spans="6:34">
      <c r="F346" t="s">
        <v>1172</v>
      </c>
      <c r="Q346" t="s">
        <v>312</v>
      </c>
      <c r="T346" s="49"/>
      <c r="AH346" t="s">
        <v>804</v>
      </c>
    </row>
    <row r="347" spans="6:34">
      <c r="F347" t="s">
        <v>845</v>
      </c>
      <c r="Q347" t="s">
        <v>2497</v>
      </c>
      <c r="T347" s="49"/>
      <c r="AH347" t="s">
        <v>207</v>
      </c>
    </row>
    <row r="348" spans="6:34">
      <c r="F348" t="s">
        <v>639</v>
      </c>
      <c r="Q348" t="s">
        <v>805</v>
      </c>
      <c r="T348" s="49"/>
      <c r="AH348" t="s">
        <v>2227</v>
      </c>
    </row>
    <row r="349" spans="6:34">
      <c r="F349" t="s">
        <v>348</v>
      </c>
      <c r="Q349" t="s">
        <v>636</v>
      </c>
      <c r="T349" s="49"/>
      <c r="AH349" t="s">
        <v>293</v>
      </c>
    </row>
    <row r="350" spans="6:34">
      <c r="F350" t="s">
        <v>735</v>
      </c>
      <c r="Q350" t="s">
        <v>1916</v>
      </c>
      <c r="T350" s="49"/>
      <c r="AH350" t="s">
        <v>2634</v>
      </c>
    </row>
    <row r="351" spans="6:34">
      <c r="F351" t="s">
        <v>1889</v>
      </c>
      <c r="Q351" t="s">
        <v>187</v>
      </c>
      <c r="T351" s="49"/>
      <c r="AH351" t="s">
        <v>297</v>
      </c>
    </row>
    <row r="352" spans="6:34">
      <c r="F352" t="s">
        <v>640</v>
      </c>
      <c r="Q352" t="s">
        <v>2414</v>
      </c>
      <c r="T352" s="49"/>
      <c r="AH352" t="s">
        <v>2134</v>
      </c>
    </row>
    <row r="353" spans="6:34">
      <c r="F353" t="s">
        <v>641</v>
      </c>
      <c r="Q353" t="s">
        <v>1918</v>
      </c>
      <c r="T353" s="49"/>
      <c r="AH353" t="s">
        <v>301</v>
      </c>
    </row>
    <row r="354" spans="6:34">
      <c r="F354" t="s">
        <v>721</v>
      </c>
      <c r="Q354" t="s">
        <v>761</v>
      </c>
      <c r="T354" s="49"/>
      <c r="AH354" t="s">
        <v>1198</v>
      </c>
    </row>
    <row r="355" spans="6:34">
      <c r="F355" t="s">
        <v>1068</v>
      </c>
      <c r="Q355" t="s">
        <v>2082</v>
      </c>
      <c r="T355" s="49"/>
      <c r="AH355" t="s">
        <v>1199</v>
      </c>
    </row>
    <row r="356" spans="6:34">
      <c r="F356" t="s">
        <v>2228</v>
      </c>
      <c r="Q356" t="s">
        <v>2135</v>
      </c>
      <c r="T356" s="49"/>
      <c r="AH356" t="s">
        <v>1863</v>
      </c>
    </row>
    <row r="357" spans="6:34">
      <c r="F357" t="s">
        <v>722</v>
      </c>
      <c r="Q357" t="s">
        <v>2025</v>
      </c>
      <c r="T357" s="49"/>
      <c r="AH357" t="s">
        <v>2320</v>
      </c>
    </row>
    <row r="358" spans="6:34">
      <c r="F358" t="s">
        <v>16</v>
      </c>
      <c r="Q358" t="s">
        <v>1200</v>
      </c>
      <c r="T358" s="49"/>
      <c r="AH358" t="s">
        <v>304</v>
      </c>
    </row>
    <row r="359" spans="6:34">
      <c r="F359" t="s">
        <v>351</v>
      </c>
      <c r="Q359" t="s">
        <v>14</v>
      </c>
      <c r="T359" s="49"/>
      <c r="AH359" t="s">
        <v>635</v>
      </c>
    </row>
    <row r="360" spans="6:34">
      <c r="F360" t="s">
        <v>2659</v>
      </c>
      <c r="Q360" t="s">
        <v>1064</v>
      </c>
      <c r="T360" s="49"/>
      <c r="AH360" t="s">
        <v>312</v>
      </c>
    </row>
    <row r="361" spans="6:34">
      <c r="F361" t="s">
        <v>2138</v>
      </c>
      <c r="Q361" t="s">
        <v>2643</v>
      </c>
      <c r="T361" s="49"/>
      <c r="AH361" t="s">
        <v>2497</v>
      </c>
    </row>
    <row r="362" spans="6:34">
      <c r="F362" t="s">
        <v>642</v>
      </c>
      <c r="Q362" t="s">
        <v>1065</v>
      </c>
      <c r="T362" s="49"/>
      <c r="AH362" t="s">
        <v>805</v>
      </c>
    </row>
    <row r="363" spans="6:34">
      <c r="F363" t="s">
        <v>1069</v>
      </c>
      <c r="Q363" t="s">
        <v>1066</v>
      </c>
      <c r="T363" s="49"/>
      <c r="AH363" t="s">
        <v>636</v>
      </c>
    </row>
    <row r="364" spans="6:34">
      <c r="F364" t="s">
        <v>1134</v>
      </c>
      <c r="Q364" t="s">
        <v>2116</v>
      </c>
      <c r="T364" s="49"/>
      <c r="AH364" t="s">
        <v>1916</v>
      </c>
    </row>
    <row r="365" spans="6:34">
      <c r="F365" t="s">
        <v>1135</v>
      </c>
      <c r="Q365" t="s">
        <v>2117</v>
      </c>
      <c r="T365" s="49"/>
      <c r="AH365" t="s">
        <v>187</v>
      </c>
    </row>
    <row r="366" spans="6:34">
      <c r="F366" t="s">
        <v>1173</v>
      </c>
      <c r="Q366" t="s">
        <v>718</v>
      </c>
      <c r="T366" s="49"/>
      <c r="AH366" t="s">
        <v>2414</v>
      </c>
    </row>
    <row r="367" spans="6:34">
      <c r="F367" t="s">
        <v>1136</v>
      </c>
      <c r="Q367" t="s">
        <v>719</v>
      </c>
      <c r="T367" s="49"/>
      <c r="AH367" t="s">
        <v>1918</v>
      </c>
    </row>
    <row r="368" spans="6:34">
      <c r="F368" t="s">
        <v>643</v>
      </c>
      <c r="Q368" t="s">
        <v>1919</v>
      </c>
      <c r="T368" s="49"/>
      <c r="AH368" t="s">
        <v>761</v>
      </c>
    </row>
    <row r="369" spans="6:34">
      <c r="F369" t="s">
        <v>736</v>
      </c>
      <c r="Q369" t="s">
        <v>320</v>
      </c>
      <c r="T369" s="49"/>
      <c r="AH369" t="s">
        <v>2082</v>
      </c>
    </row>
    <row r="370" spans="6:34">
      <c r="F370" t="s">
        <v>1137</v>
      </c>
      <c r="Q370" t="s">
        <v>183</v>
      </c>
      <c r="T370" s="49"/>
      <c r="AH370" t="s">
        <v>2135</v>
      </c>
    </row>
    <row r="371" spans="6:34">
      <c r="F371" t="s">
        <v>365</v>
      </c>
      <c r="Q371" t="s">
        <v>2648</v>
      </c>
      <c r="T371" s="49"/>
      <c r="AH371" t="s">
        <v>2025</v>
      </c>
    </row>
    <row r="372" spans="6:34">
      <c r="F372" t="s">
        <v>846</v>
      </c>
      <c r="Q372" t="s">
        <v>15</v>
      </c>
      <c r="T372" s="49"/>
      <c r="AH372" t="s">
        <v>1200</v>
      </c>
    </row>
    <row r="373" spans="6:34">
      <c r="F373" t="s">
        <v>2392</v>
      </c>
      <c r="Q373" t="s">
        <v>844</v>
      </c>
      <c r="T373" s="49"/>
      <c r="AH373" t="s">
        <v>14</v>
      </c>
    </row>
    <row r="374" spans="6:34">
      <c r="F374" t="s">
        <v>1070</v>
      </c>
      <c r="Q374" t="s">
        <v>324</v>
      </c>
      <c r="T374" s="49"/>
      <c r="AH374" t="s">
        <v>1064</v>
      </c>
    </row>
    <row r="375" spans="6:34">
      <c r="F375" t="s">
        <v>904</v>
      </c>
      <c r="Q375" t="s">
        <v>864</v>
      </c>
      <c r="T375" s="49"/>
      <c r="AH375" t="s">
        <v>2643</v>
      </c>
    </row>
    <row r="376" spans="6:34">
      <c r="F376" t="s">
        <v>1174</v>
      </c>
      <c r="Q376" t="s">
        <v>1201</v>
      </c>
      <c r="T376" s="49"/>
      <c r="AH376" t="s">
        <v>1065</v>
      </c>
    </row>
    <row r="377" spans="6:34">
      <c r="F377" t="s">
        <v>2393</v>
      </c>
      <c r="Q377" t="s">
        <v>328</v>
      </c>
      <c r="T377" s="49"/>
      <c r="AH377" t="s">
        <v>1066</v>
      </c>
    </row>
    <row r="378" spans="6:34">
      <c r="F378" t="s">
        <v>2394</v>
      </c>
      <c r="Q378" t="s">
        <v>332</v>
      </c>
      <c r="T378" s="49"/>
      <c r="AH378" t="s">
        <v>2116</v>
      </c>
    </row>
    <row r="379" spans="6:34">
      <c r="F379" t="s">
        <v>17</v>
      </c>
      <c r="Q379" t="s">
        <v>637</v>
      </c>
      <c r="T379" s="49"/>
      <c r="AH379" t="s">
        <v>2117</v>
      </c>
    </row>
    <row r="380" spans="6:34">
      <c r="F380" t="s">
        <v>2323</v>
      </c>
      <c r="Q380" t="s">
        <v>2136</v>
      </c>
      <c r="T380" s="49"/>
      <c r="AH380" t="s">
        <v>718</v>
      </c>
    </row>
    <row r="381" spans="6:34">
      <c r="F381" t="s">
        <v>2324</v>
      </c>
      <c r="Q381" t="s">
        <v>1171</v>
      </c>
      <c r="T381" s="49"/>
      <c r="AH381" t="s">
        <v>719</v>
      </c>
    </row>
    <row r="382" spans="6:34">
      <c r="F382" t="s">
        <v>2675</v>
      </c>
      <c r="Q382" t="s">
        <v>1920</v>
      </c>
      <c r="T382" s="49"/>
      <c r="AH382" t="s">
        <v>1919</v>
      </c>
    </row>
    <row r="383" spans="6:34">
      <c r="F383" t="s">
        <v>532</v>
      </c>
      <c r="Q383" t="s">
        <v>281</v>
      </c>
      <c r="T383" s="49"/>
      <c r="AH383" t="s">
        <v>320</v>
      </c>
    </row>
    <row r="384" spans="6:34">
      <c r="F384" t="s">
        <v>723</v>
      </c>
      <c r="Q384" t="s">
        <v>901</v>
      </c>
      <c r="T384" s="49"/>
      <c r="AH384" t="s">
        <v>183</v>
      </c>
    </row>
    <row r="385" spans="6:34">
      <c r="F385" t="s">
        <v>1071</v>
      </c>
      <c r="Q385" t="s">
        <v>1067</v>
      </c>
      <c r="T385" s="49"/>
      <c r="AH385" t="s">
        <v>2648</v>
      </c>
    </row>
    <row r="386" spans="6:34">
      <c r="F386" t="s">
        <v>1072</v>
      </c>
      <c r="Q386" t="s">
        <v>638</v>
      </c>
      <c r="T386" s="49"/>
      <c r="AH386" t="s">
        <v>15</v>
      </c>
    </row>
    <row r="387" spans="6:34">
      <c r="F387" t="s">
        <v>2395</v>
      </c>
      <c r="Q387" t="s">
        <v>336</v>
      </c>
      <c r="T387" s="49"/>
      <c r="AH387" t="s">
        <v>844</v>
      </c>
    </row>
    <row r="388" spans="6:34">
      <c r="F388" t="s">
        <v>2396</v>
      </c>
      <c r="Q388" t="s">
        <v>2137</v>
      </c>
      <c r="T388" s="49"/>
      <c r="AH388" t="s">
        <v>324</v>
      </c>
    </row>
    <row r="389" spans="6:34">
      <c r="F389" t="s">
        <v>1073</v>
      </c>
      <c r="Q389" t="s">
        <v>2837</v>
      </c>
      <c r="T389" s="49"/>
      <c r="AH389" t="s">
        <v>864</v>
      </c>
    </row>
    <row r="390" spans="6:34">
      <c r="F390" t="s">
        <v>762</v>
      </c>
      <c r="Q390" t="s">
        <v>339</v>
      </c>
      <c r="T390" s="49"/>
      <c r="AH390" t="s">
        <v>1201</v>
      </c>
    </row>
    <row r="391" spans="6:34">
      <c r="F391" t="s">
        <v>303</v>
      </c>
      <c r="Q391" t="s">
        <v>341</v>
      </c>
      <c r="T391" s="49"/>
      <c r="AH391" t="s">
        <v>328</v>
      </c>
    </row>
    <row r="392" spans="6:34">
      <c r="F392" t="s">
        <v>18</v>
      </c>
      <c r="Q392" t="s">
        <v>155</v>
      </c>
      <c r="T392" s="49"/>
      <c r="AH392" t="s">
        <v>332</v>
      </c>
    </row>
    <row r="393" spans="6:34">
      <c r="F393" t="s">
        <v>1074</v>
      </c>
      <c r="Q393" t="s">
        <v>902</v>
      </c>
      <c r="T393" s="49"/>
      <c r="AH393" t="s">
        <v>637</v>
      </c>
    </row>
    <row r="394" spans="6:34">
      <c r="F394" t="s">
        <v>2397</v>
      </c>
      <c r="Q394" t="s">
        <v>720</v>
      </c>
      <c r="T394" s="49"/>
      <c r="AH394" t="s">
        <v>2136</v>
      </c>
    </row>
    <row r="395" spans="6:34" ht="15">
      <c r="F395" t="s">
        <v>847</v>
      </c>
      <c r="Q395" t="s">
        <v>1864</v>
      </c>
      <c r="T395" s="49"/>
      <c r="AH395" s="75" t="s">
        <v>2171</v>
      </c>
    </row>
    <row r="396" spans="6:34">
      <c r="F396" t="s">
        <v>19</v>
      </c>
      <c r="Q396" t="s">
        <v>903</v>
      </c>
      <c r="T396" s="49"/>
      <c r="AH396" t="s">
        <v>1171</v>
      </c>
    </row>
    <row r="397" spans="6:34">
      <c r="F397" t="s">
        <v>875</v>
      </c>
      <c r="Q397" t="s">
        <v>345</v>
      </c>
      <c r="T397" s="49"/>
      <c r="AH397" t="s">
        <v>1920</v>
      </c>
    </row>
    <row r="398" spans="6:34">
      <c r="F398" t="s">
        <v>1075</v>
      </c>
      <c r="Q398" t="s">
        <v>1172</v>
      </c>
      <c r="T398" s="49"/>
      <c r="AH398" t="s">
        <v>281</v>
      </c>
    </row>
    <row r="399" spans="6:34">
      <c r="F399" t="s">
        <v>20</v>
      </c>
      <c r="Q399" t="s">
        <v>1921</v>
      </c>
      <c r="T399" s="49"/>
      <c r="AH399" t="s">
        <v>901</v>
      </c>
    </row>
    <row r="400" spans="6:34">
      <c r="F400" t="s">
        <v>2028</v>
      </c>
      <c r="Q400" t="s">
        <v>845</v>
      </c>
      <c r="T400" s="49"/>
      <c r="AH400" t="s">
        <v>1067</v>
      </c>
    </row>
    <row r="401" spans="6:34">
      <c r="F401" t="s">
        <v>1076</v>
      </c>
      <c r="Q401" t="s">
        <v>639</v>
      </c>
      <c r="T401" s="49"/>
      <c r="AH401" t="s">
        <v>638</v>
      </c>
    </row>
    <row r="402" spans="6:34">
      <c r="F402" t="s">
        <v>763</v>
      </c>
      <c r="Q402" t="s">
        <v>348</v>
      </c>
      <c r="T402" s="49"/>
      <c r="AH402" t="s">
        <v>336</v>
      </c>
    </row>
    <row r="403" spans="6:34">
      <c r="F403" t="s">
        <v>848</v>
      </c>
      <c r="Q403" t="s">
        <v>1922</v>
      </c>
      <c r="T403" s="49"/>
      <c r="AH403" t="s">
        <v>2137</v>
      </c>
    </row>
    <row r="404" spans="6:34">
      <c r="F404" t="s">
        <v>1077</v>
      </c>
      <c r="Q404" t="s">
        <v>735</v>
      </c>
      <c r="T404" s="49"/>
      <c r="AH404" t="s">
        <v>2837</v>
      </c>
    </row>
    <row r="405" spans="6:34">
      <c r="F405" t="s">
        <v>373</v>
      </c>
      <c r="Q405" t="s">
        <v>1889</v>
      </c>
      <c r="T405" s="49"/>
      <c r="AH405" t="s">
        <v>339</v>
      </c>
    </row>
    <row r="406" spans="6:34">
      <c r="F406" t="s">
        <v>1078</v>
      </c>
      <c r="Q406" t="s">
        <v>640</v>
      </c>
      <c r="T406" s="49"/>
      <c r="AH406" t="s">
        <v>341</v>
      </c>
    </row>
    <row r="407" spans="6:34">
      <c r="F407" t="s">
        <v>2030</v>
      </c>
      <c r="Q407" t="s">
        <v>641</v>
      </c>
      <c r="T407" s="49"/>
      <c r="AH407" t="s">
        <v>155</v>
      </c>
    </row>
    <row r="408" spans="6:34">
      <c r="F408" t="s">
        <v>2031</v>
      </c>
      <c r="Q408" t="s">
        <v>721</v>
      </c>
      <c r="T408" s="49"/>
      <c r="AH408" t="s">
        <v>902</v>
      </c>
    </row>
    <row r="409" spans="6:34">
      <c r="F409" t="s">
        <v>2683</v>
      </c>
      <c r="Q409" t="s">
        <v>1923</v>
      </c>
      <c r="T409" s="49"/>
      <c r="AH409" t="s">
        <v>720</v>
      </c>
    </row>
    <row r="410" spans="6:34">
      <c r="F410" t="s">
        <v>1079</v>
      </c>
      <c r="Q410" t="s">
        <v>1068</v>
      </c>
      <c r="T410" s="49"/>
      <c r="AH410" t="s">
        <v>1864</v>
      </c>
    </row>
    <row r="411" spans="6:34">
      <c r="F411" t="s">
        <v>884</v>
      </c>
      <c r="Q411" t="s">
        <v>1202</v>
      </c>
      <c r="T411" s="49"/>
      <c r="AH411" t="s">
        <v>903</v>
      </c>
    </row>
    <row r="412" spans="6:34">
      <c r="F412" t="s">
        <v>737</v>
      </c>
      <c r="Q412" t="s">
        <v>2228</v>
      </c>
      <c r="T412" s="49"/>
      <c r="AH412" t="s">
        <v>345</v>
      </c>
    </row>
    <row r="413" spans="6:34">
      <c r="F413" t="s">
        <v>1080</v>
      </c>
      <c r="Q413" t="s">
        <v>722</v>
      </c>
      <c r="T413" s="49"/>
      <c r="AH413" t="s">
        <v>1172</v>
      </c>
    </row>
    <row r="414" spans="6:34">
      <c r="F414" t="s">
        <v>2399</v>
      </c>
      <c r="Q414" t="s">
        <v>16</v>
      </c>
      <c r="T414" s="49"/>
      <c r="AH414" t="s">
        <v>1921</v>
      </c>
    </row>
    <row r="415" spans="6:34">
      <c r="F415" t="s">
        <v>738</v>
      </c>
      <c r="Q415" t="s">
        <v>351</v>
      </c>
      <c r="T415" s="49"/>
      <c r="AH415" t="s">
        <v>845</v>
      </c>
    </row>
    <row r="416" spans="6:34">
      <c r="F416" t="s">
        <v>849</v>
      </c>
      <c r="Q416" t="s">
        <v>2659</v>
      </c>
      <c r="T416" s="49"/>
      <c r="AH416" t="s">
        <v>639</v>
      </c>
    </row>
    <row r="417" spans="6:34">
      <c r="F417" t="s">
        <v>1081</v>
      </c>
      <c r="Q417" t="s">
        <v>1924</v>
      </c>
      <c r="T417" s="49"/>
      <c r="AH417" t="s">
        <v>348</v>
      </c>
    </row>
    <row r="418" spans="6:34">
      <c r="F418" t="s">
        <v>764</v>
      </c>
      <c r="Q418" t="s">
        <v>2138</v>
      </c>
      <c r="T418" s="49"/>
      <c r="AH418" t="s">
        <v>1922</v>
      </c>
    </row>
    <row r="419" spans="6:34">
      <c r="F419" t="s">
        <v>1082</v>
      </c>
      <c r="Q419" t="s">
        <v>642</v>
      </c>
      <c r="T419" s="49"/>
      <c r="AH419" t="s">
        <v>735</v>
      </c>
    </row>
    <row r="420" spans="6:34">
      <c r="F420" t="s">
        <v>644</v>
      </c>
      <c r="Q420" t="s">
        <v>1069</v>
      </c>
      <c r="T420" s="49"/>
      <c r="AH420" t="s">
        <v>1889</v>
      </c>
    </row>
    <row r="421" spans="6:34">
      <c r="F421" t="s">
        <v>1175</v>
      </c>
      <c r="Q421" t="s">
        <v>1925</v>
      </c>
      <c r="T421" s="49"/>
      <c r="AH421" t="s">
        <v>640</v>
      </c>
    </row>
    <row r="422" spans="6:34">
      <c r="F422" t="s">
        <v>384</v>
      </c>
      <c r="Q422" t="s">
        <v>1134</v>
      </c>
      <c r="T422" s="49"/>
      <c r="AH422" t="s">
        <v>641</v>
      </c>
    </row>
    <row r="423" spans="6:34">
      <c r="F423" t="s">
        <v>885</v>
      </c>
      <c r="Q423" t="s">
        <v>1135</v>
      </c>
      <c r="T423" s="49"/>
      <c r="AH423" t="s">
        <v>721</v>
      </c>
    </row>
    <row r="424" spans="6:34">
      <c r="F424" t="s">
        <v>739</v>
      </c>
      <c r="Q424" t="s">
        <v>1173</v>
      </c>
      <c r="T424" s="49"/>
      <c r="AH424" t="s">
        <v>1923</v>
      </c>
    </row>
    <row r="425" spans="6:34">
      <c r="F425" t="s">
        <v>392</v>
      </c>
      <c r="Q425" t="s">
        <v>1203</v>
      </c>
      <c r="T425" s="49"/>
      <c r="AH425" t="s">
        <v>1068</v>
      </c>
    </row>
    <row r="426" spans="6:34">
      <c r="F426" t="s">
        <v>2400</v>
      </c>
      <c r="Q426" t="s">
        <v>1136</v>
      </c>
      <c r="T426" s="49"/>
      <c r="AH426" t="s">
        <v>1202</v>
      </c>
    </row>
    <row r="427" spans="6:34">
      <c r="F427" t="s">
        <v>645</v>
      </c>
      <c r="Q427" t="s">
        <v>1204</v>
      </c>
      <c r="T427" s="49"/>
      <c r="AH427" t="s">
        <v>2228</v>
      </c>
    </row>
    <row r="428" spans="6:34">
      <c r="F428" t="s">
        <v>2693</v>
      </c>
      <c r="Q428" t="s">
        <v>643</v>
      </c>
      <c r="T428" s="49"/>
      <c r="AH428" t="s">
        <v>722</v>
      </c>
    </row>
    <row r="429" spans="6:34">
      <c r="F429" t="s">
        <v>886</v>
      </c>
      <c r="Q429" t="s">
        <v>736</v>
      </c>
      <c r="T429" s="49"/>
      <c r="AH429" t="s">
        <v>16</v>
      </c>
    </row>
    <row r="430" spans="6:34">
      <c r="F430" t="s">
        <v>2695</v>
      </c>
      <c r="Q430" t="s">
        <v>1137</v>
      </c>
      <c r="T430" s="49"/>
      <c r="AH430" t="s">
        <v>351</v>
      </c>
    </row>
    <row r="431" spans="6:34">
      <c r="F431" t="s">
        <v>646</v>
      </c>
      <c r="Q431" t="s">
        <v>365</v>
      </c>
      <c r="T431" s="49"/>
      <c r="AH431" t="s">
        <v>2659</v>
      </c>
    </row>
    <row r="432" spans="6:34">
      <c r="F432" t="s">
        <v>905</v>
      </c>
      <c r="Q432" t="s">
        <v>846</v>
      </c>
      <c r="T432" s="49"/>
      <c r="AH432" t="s">
        <v>1924</v>
      </c>
    </row>
    <row r="433" spans="6:34">
      <c r="F433" t="s">
        <v>647</v>
      </c>
      <c r="Q433" t="s">
        <v>2392</v>
      </c>
      <c r="T433" s="49"/>
      <c r="AH433" t="s">
        <v>2138</v>
      </c>
    </row>
    <row r="434" spans="6:34">
      <c r="F434" t="s">
        <v>648</v>
      </c>
      <c r="Q434" t="s">
        <v>1070</v>
      </c>
      <c r="T434" s="49"/>
      <c r="AH434" t="s">
        <v>642</v>
      </c>
    </row>
    <row r="435" spans="6:34">
      <c r="F435" t="s">
        <v>806</v>
      </c>
      <c r="Q435" t="s">
        <v>904</v>
      </c>
      <c r="T435" s="49"/>
      <c r="AH435" t="s">
        <v>1069</v>
      </c>
    </row>
    <row r="436" spans="6:34">
      <c r="F436" t="s">
        <v>1083</v>
      </c>
      <c r="Q436" t="s">
        <v>1174</v>
      </c>
      <c r="T436" s="49"/>
      <c r="AH436" t="s">
        <v>1925</v>
      </c>
    </row>
    <row r="437" spans="6:34">
      <c r="F437" t="s">
        <v>850</v>
      </c>
      <c r="Q437" t="s">
        <v>2393</v>
      </c>
      <c r="T437" s="49"/>
      <c r="AH437" t="s">
        <v>1134</v>
      </c>
    </row>
    <row r="438" spans="6:34">
      <c r="F438" t="s">
        <v>740</v>
      </c>
      <c r="Q438" t="s">
        <v>2394</v>
      </c>
      <c r="T438" s="49"/>
      <c r="AH438" t="s">
        <v>1135</v>
      </c>
    </row>
    <row r="439" spans="6:34">
      <c r="F439" t="s">
        <v>2161</v>
      </c>
      <c r="Q439" t="s">
        <v>17</v>
      </c>
      <c r="T439" s="49"/>
      <c r="AH439" t="s">
        <v>1173</v>
      </c>
    </row>
    <row r="440" spans="6:34">
      <c r="F440" t="s">
        <v>2401</v>
      </c>
      <c r="Q440" t="s">
        <v>2323</v>
      </c>
      <c r="T440" s="49"/>
      <c r="AH440" t="s">
        <v>1203</v>
      </c>
    </row>
    <row r="441" spans="6:34">
      <c r="F441" t="s">
        <v>649</v>
      </c>
      <c r="Q441" t="s">
        <v>1205</v>
      </c>
      <c r="T441" s="49"/>
      <c r="AH441" t="s">
        <v>1136</v>
      </c>
    </row>
    <row r="442" spans="6:34">
      <c r="F442" t="s">
        <v>741</v>
      </c>
      <c r="Q442" t="s">
        <v>2324</v>
      </c>
      <c r="T442" s="49"/>
      <c r="AH442" t="s">
        <v>1204</v>
      </c>
    </row>
    <row r="443" spans="6:34">
      <c r="F443" t="s">
        <v>21</v>
      </c>
      <c r="Q443" t="s">
        <v>2675</v>
      </c>
      <c r="T443" s="49"/>
      <c r="AH443" t="s">
        <v>643</v>
      </c>
    </row>
    <row r="444" spans="6:34">
      <c r="F444" t="s">
        <v>650</v>
      </c>
      <c r="Q444" t="s">
        <v>532</v>
      </c>
      <c r="T444" s="49"/>
      <c r="AH444" t="s">
        <v>736</v>
      </c>
    </row>
    <row r="445" spans="6:34">
      <c r="F445" t="s">
        <v>1084</v>
      </c>
      <c r="Q445" t="s">
        <v>723</v>
      </c>
      <c r="T445" s="49"/>
      <c r="AH445" t="s">
        <v>1137</v>
      </c>
    </row>
    <row r="446" spans="6:34">
      <c r="F446" t="s">
        <v>765</v>
      </c>
      <c r="Q446" t="s">
        <v>1071</v>
      </c>
      <c r="T446" s="49"/>
      <c r="AH446" t="s">
        <v>365</v>
      </c>
    </row>
    <row r="447" spans="6:34">
      <c r="F447" t="s">
        <v>2162</v>
      </c>
      <c r="Q447" t="s">
        <v>1072</v>
      </c>
      <c r="T447" s="49"/>
      <c r="AH447" t="s">
        <v>846</v>
      </c>
    </row>
    <row r="448" spans="6:34">
      <c r="F448" t="s">
        <v>1138</v>
      </c>
      <c r="Q448" t="s">
        <v>2395</v>
      </c>
      <c r="T448" s="49"/>
      <c r="AH448" t="s">
        <v>2392</v>
      </c>
    </row>
    <row r="449" spans="6:34">
      <c r="F449" t="s">
        <v>2139</v>
      </c>
      <c r="Q449" t="s">
        <v>2396</v>
      </c>
      <c r="T449" s="49"/>
      <c r="AH449" t="s">
        <v>1070</v>
      </c>
    </row>
    <row r="450" spans="6:34">
      <c r="F450" t="s">
        <v>851</v>
      </c>
      <c r="Q450" t="s">
        <v>1073</v>
      </c>
      <c r="T450" s="49"/>
      <c r="AH450" t="s">
        <v>904</v>
      </c>
    </row>
    <row r="451" spans="6:34">
      <c r="F451" t="s">
        <v>1139</v>
      </c>
      <c r="Q451" t="s">
        <v>762</v>
      </c>
      <c r="T451" s="49"/>
      <c r="AH451" t="s">
        <v>1174</v>
      </c>
    </row>
    <row r="452" spans="6:34">
      <c r="F452" t="s">
        <v>651</v>
      </c>
      <c r="Q452" t="s">
        <v>1206</v>
      </c>
      <c r="T452" s="49"/>
      <c r="AH452" t="s">
        <v>2393</v>
      </c>
    </row>
    <row r="453" spans="6:34">
      <c r="F453" t="s">
        <v>2083</v>
      </c>
      <c r="Q453" t="s">
        <v>1207</v>
      </c>
      <c r="T453" s="49"/>
      <c r="AH453" t="s">
        <v>2394</v>
      </c>
    </row>
    <row r="454" spans="6:34">
      <c r="F454" t="s">
        <v>652</v>
      </c>
      <c r="Q454" t="s">
        <v>303</v>
      </c>
      <c r="T454" s="49"/>
      <c r="AH454" t="s">
        <v>17</v>
      </c>
    </row>
    <row r="455" spans="6:34">
      <c r="F455" t="s">
        <v>852</v>
      </c>
      <c r="Q455" t="s">
        <v>18</v>
      </c>
      <c r="T455" s="49"/>
      <c r="AH455" t="s">
        <v>2323</v>
      </c>
    </row>
    <row r="456" spans="6:34">
      <c r="F456" t="s">
        <v>397</v>
      </c>
      <c r="Q456" t="s">
        <v>1074</v>
      </c>
      <c r="T456" s="49"/>
      <c r="AH456" t="s">
        <v>1205</v>
      </c>
    </row>
    <row r="457" spans="6:34">
      <c r="F457" t="s">
        <v>807</v>
      </c>
      <c r="Q457" t="s">
        <v>2437</v>
      </c>
      <c r="T457" s="49"/>
      <c r="AH457" t="s">
        <v>2324</v>
      </c>
    </row>
    <row r="458" spans="6:34" ht="15">
      <c r="F458" t="s">
        <v>2084</v>
      </c>
      <c r="Q458" t="s">
        <v>2397</v>
      </c>
      <c r="T458" s="49"/>
      <c r="AH458" s="75" t="s">
        <v>2172</v>
      </c>
    </row>
    <row r="459" spans="6:34">
      <c r="F459" t="s">
        <v>2085</v>
      </c>
      <c r="Q459" t="s">
        <v>847</v>
      </c>
      <c r="T459" s="49"/>
      <c r="AH459" t="s">
        <v>2675</v>
      </c>
    </row>
    <row r="460" spans="6:34">
      <c r="F460" t="s">
        <v>742</v>
      </c>
      <c r="Q460" t="s">
        <v>19</v>
      </c>
      <c r="T460" s="49"/>
      <c r="AH460" t="s">
        <v>532</v>
      </c>
    </row>
    <row r="461" spans="6:34">
      <c r="F461" t="s">
        <v>2034</v>
      </c>
      <c r="Q461" t="s">
        <v>875</v>
      </c>
      <c r="T461" s="49"/>
      <c r="AH461" t="s">
        <v>723</v>
      </c>
    </row>
    <row r="462" spans="6:34">
      <c r="F462" t="s">
        <v>653</v>
      </c>
      <c r="Q462" t="s">
        <v>1075</v>
      </c>
      <c r="T462" s="49"/>
      <c r="AH462" t="s">
        <v>1071</v>
      </c>
    </row>
    <row r="463" spans="6:34">
      <c r="F463" t="s">
        <v>853</v>
      </c>
      <c r="Q463" t="s">
        <v>20</v>
      </c>
      <c r="T463" s="49"/>
      <c r="AH463" t="s">
        <v>1072</v>
      </c>
    </row>
    <row r="464" spans="6:34">
      <c r="F464" t="s">
        <v>887</v>
      </c>
      <c r="Q464" t="s">
        <v>1208</v>
      </c>
      <c r="T464" s="49"/>
      <c r="AH464" t="s">
        <v>2395</v>
      </c>
    </row>
    <row r="465" spans="6:34">
      <c r="F465" t="s">
        <v>876</v>
      </c>
      <c r="Q465" t="s">
        <v>2028</v>
      </c>
      <c r="T465" s="49"/>
      <c r="AH465" t="s">
        <v>2396</v>
      </c>
    </row>
    <row r="466" spans="6:34">
      <c r="F466" t="s">
        <v>1085</v>
      </c>
      <c r="Q466" t="s">
        <v>1076</v>
      </c>
      <c r="T466" s="49"/>
      <c r="AH466" t="s">
        <v>1073</v>
      </c>
    </row>
    <row r="467" spans="6:34">
      <c r="F467" t="s">
        <v>743</v>
      </c>
      <c r="Q467" t="s">
        <v>763</v>
      </c>
      <c r="T467" s="49"/>
      <c r="AH467" t="s">
        <v>762</v>
      </c>
    </row>
    <row r="468" spans="6:34">
      <c r="F468" t="s">
        <v>1140</v>
      </c>
      <c r="Q468" t="s">
        <v>848</v>
      </c>
      <c r="T468" s="49"/>
      <c r="AH468" t="s">
        <v>1206</v>
      </c>
    </row>
    <row r="469" spans="6:34">
      <c r="F469" t="s">
        <v>1086</v>
      </c>
      <c r="Q469" t="s">
        <v>1077</v>
      </c>
      <c r="T469" s="49"/>
      <c r="AH469" t="s">
        <v>1207</v>
      </c>
    </row>
    <row r="470" spans="6:34">
      <c r="F470" t="s">
        <v>2143</v>
      </c>
      <c r="Q470" t="s">
        <v>373</v>
      </c>
      <c r="T470" s="49"/>
      <c r="AH470" t="s">
        <v>18</v>
      </c>
    </row>
    <row r="471" spans="6:34">
      <c r="F471" t="s">
        <v>1087</v>
      </c>
      <c r="Q471" t="s">
        <v>2438</v>
      </c>
      <c r="T471" s="49"/>
      <c r="AH471" t="s">
        <v>1074</v>
      </c>
    </row>
    <row r="472" spans="6:34">
      <c r="F472" t="s">
        <v>1088</v>
      </c>
      <c r="Q472" t="s">
        <v>1078</v>
      </c>
      <c r="T472" s="49"/>
      <c r="AH472" t="s">
        <v>2437</v>
      </c>
    </row>
    <row r="473" spans="6:34">
      <c r="F473" t="s">
        <v>808</v>
      </c>
      <c r="Q473" t="s">
        <v>1209</v>
      </c>
      <c r="T473" s="49"/>
      <c r="AH473" t="s">
        <v>2397</v>
      </c>
    </row>
    <row r="474" spans="6:34">
      <c r="F474" t="s">
        <v>400</v>
      </c>
      <c r="Q474" t="s">
        <v>2030</v>
      </c>
      <c r="T474" s="49"/>
      <c r="AH474" t="s">
        <v>847</v>
      </c>
    </row>
    <row r="475" spans="6:34">
      <c r="F475" t="s">
        <v>401</v>
      </c>
      <c r="Q475" t="s">
        <v>2031</v>
      </c>
      <c r="T475" s="49"/>
      <c r="AH475" t="s">
        <v>19</v>
      </c>
    </row>
    <row r="476" spans="6:34">
      <c r="F476" t="s">
        <v>545</v>
      </c>
      <c r="Q476" t="s">
        <v>2683</v>
      </c>
      <c r="T476" s="49"/>
      <c r="AH476" t="s">
        <v>875</v>
      </c>
    </row>
    <row r="477" spans="6:34">
      <c r="F477" t="s">
        <v>480</v>
      </c>
      <c r="Q477" t="s">
        <v>1079</v>
      </c>
      <c r="T477" s="49"/>
      <c r="AH477" t="s">
        <v>1075</v>
      </c>
    </row>
    <row r="478" spans="6:34">
      <c r="F478" t="s">
        <v>854</v>
      </c>
      <c r="Q478" t="s">
        <v>884</v>
      </c>
      <c r="T478" s="49"/>
      <c r="AH478" t="s">
        <v>20</v>
      </c>
    </row>
    <row r="479" spans="6:34">
      <c r="F479" t="s">
        <v>2086</v>
      </c>
      <c r="Q479" t="s">
        <v>737</v>
      </c>
      <c r="T479" s="49"/>
      <c r="AH479" t="s">
        <v>1208</v>
      </c>
    </row>
    <row r="480" spans="6:34">
      <c r="F480" t="s">
        <v>1141</v>
      </c>
      <c r="Q480" t="s">
        <v>1080</v>
      </c>
      <c r="T480" s="49"/>
      <c r="AH480" t="s">
        <v>2028</v>
      </c>
    </row>
    <row r="481" spans="6:34">
      <c r="F481" t="s">
        <v>744</v>
      </c>
      <c r="Q481" t="s">
        <v>2399</v>
      </c>
      <c r="T481" s="49"/>
      <c r="AH481" t="s">
        <v>1076</v>
      </c>
    </row>
    <row r="482" spans="6:34">
      <c r="F482" t="s">
        <v>405</v>
      </c>
      <c r="Q482" t="s">
        <v>738</v>
      </c>
      <c r="T482" s="49"/>
      <c r="AH482" t="s">
        <v>763</v>
      </c>
    </row>
    <row r="483" spans="6:34">
      <c r="F483" t="s">
        <v>753</v>
      </c>
      <c r="Q483" t="s">
        <v>849</v>
      </c>
      <c r="T483" s="49"/>
      <c r="AH483" t="s">
        <v>848</v>
      </c>
    </row>
    <row r="484" spans="6:34">
      <c r="F484" t="s">
        <v>409</v>
      </c>
      <c r="Q484" t="s">
        <v>1081</v>
      </c>
      <c r="T484" s="49"/>
      <c r="AH484" t="s">
        <v>1077</v>
      </c>
    </row>
    <row r="485" spans="6:34" ht="15">
      <c r="F485" t="s">
        <v>413</v>
      </c>
      <c r="Q485" t="s">
        <v>764</v>
      </c>
      <c r="T485" s="49"/>
      <c r="AH485" s="75" t="s">
        <v>2173</v>
      </c>
    </row>
    <row r="486" spans="6:34">
      <c r="F486" t="s">
        <v>2718</v>
      </c>
      <c r="Q486" t="s">
        <v>1082</v>
      </c>
      <c r="T486" s="49"/>
      <c r="AH486" t="s">
        <v>373</v>
      </c>
    </row>
    <row r="487" spans="6:34">
      <c r="F487" t="s">
        <v>2719</v>
      </c>
      <c r="Q487" t="s">
        <v>644</v>
      </c>
      <c r="T487" s="49"/>
      <c r="AH487" t="s">
        <v>2438</v>
      </c>
    </row>
    <row r="488" spans="6:34">
      <c r="F488" t="s">
        <v>167</v>
      </c>
      <c r="Q488" t="s">
        <v>1175</v>
      </c>
      <c r="T488" s="49"/>
      <c r="AH488" t="s">
        <v>1078</v>
      </c>
    </row>
    <row r="489" spans="6:34">
      <c r="F489" t="s">
        <v>654</v>
      </c>
      <c r="Q489" t="s">
        <v>384</v>
      </c>
      <c r="T489" s="49"/>
      <c r="AH489" t="s">
        <v>2498</v>
      </c>
    </row>
    <row r="490" spans="6:34">
      <c r="F490" t="s">
        <v>2325</v>
      </c>
      <c r="Q490" t="s">
        <v>885</v>
      </c>
      <c r="T490" s="49"/>
      <c r="AH490" t="s">
        <v>1209</v>
      </c>
    </row>
    <row r="491" spans="6:34">
      <c r="F491" t="s">
        <v>1176</v>
      </c>
      <c r="Q491" t="s">
        <v>739</v>
      </c>
      <c r="T491" s="49"/>
      <c r="AH491" t="s">
        <v>2030</v>
      </c>
    </row>
    <row r="492" spans="6:34">
      <c r="F492" t="s">
        <v>809</v>
      </c>
      <c r="Q492" t="s">
        <v>392</v>
      </c>
      <c r="T492" s="49"/>
      <c r="AH492" t="s">
        <v>2031</v>
      </c>
    </row>
    <row r="493" spans="6:34">
      <c r="F493" t="s">
        <v>420</v>
      </c>
      <c r="Q493" t="s">
        <v>2400</v>
      </c>
      <c r="T493" s="49"/>
      <c r="AH493" t="s">
        <v>2683</v>
      </c>
    </row>
    <row r="494" spans="6:34">
      <c r="F494" t="s">
        <v>810</v>
      </c>
      <c r="Q494" t="s">
        <v>645</v>
      </c>
      <c r="T494" s="49"/>
      <c r="AH494" t="s">
        <v>1079</v>
      </c>
    </row>
    <row r="495" spans="6:34">
      <c r="F495" t="s">
        <v>1177</v>
      </c>
      <c r="Q495" t="s">
        <v>2693</v>
      </c>
      <c r="T495" s="49"/>
      <c r="AH495" t="s">
        <v>2499</v>
      </c>
    </row>
    <row r="496" spans="6:34">
      <c r="F496" t="s">
        <v>2402</v>
      </c>
      <c r="Q496" t="s">
        <v>886</v>
      </c>
      <c r="T496" s="49"/>
      <c r="AH496" t="s">
        <v>884</v>
      </c>
    </row>
    <row r="497" spans="6:34">
      <c r="F497" t="s">
        <v>423</v>
      </c>
      <c r="Q497" t="s">
        <v>1926</v>
      </c>
      <c r="T497" s="49"/>
      <c r="AH497" t="s">
        <v>737</v>
      </c>
    </row>
    <row r="498" spans="6:34">
      <c r="F498" t="s">
        <v>427</v>
      </c>
      <c r="Q498" t="s">
        <v>2695</v>
      </c>
      <c r="T498" s="49"/>
      <c r="AH498" t="s">
        <v>1080</v>
      </c>
    </row>
    <row r="499" spans="6:34">
      <c r="F499" t="s">
        <v>724</v>
      </c>
      <c r="Q499" t="s">
        <v>646</v>
      </c>
      <c r="T499" s="49"/>
      <c r="AH499" t="s">
        <v>2399</v>
      </c>
    </row>
    <row r="500" spans="6:34">
      <c r="F500" t="s">
        <v>1142</v>
      </c>
      <c r="Q500" t="s">
        <v>905</v>
      </c>
      <c r="T500" s="49"/>
      <c r="AH500" t="s">
        <v>738</v>
      </c>
    </row>
    <row r="501" spans="6:34">
      <c r="F501" t="s">
        <v>2144</v>
      </c>
      <c r="Q501" t="s">
        <v>647</v>
      </c>
      <c r="T501" s="49"/>
      <c r="AH501" t="s">
        <v>849</v>
      </c>
    </row>
    <row r="502" spans="6:34">
      <c r="F502" t="s">
        <v>1029</v>
      </c>
      <c r="Q502" t="s">
        <v>648</v>
      </c>
      <c r="T502" s="49"/>
      <c r="AH502" t="s">
        <v>1081</v>
      </c>
    </row>
    <row r="503" spans="6:34">
      <c r="F503" t="s">
        <v>655</v>
      </c>
      <c r="Q503" t="s">
        <v>1865</v>
      </c>
      <c r="T503" s="49"/>
      <c r="AH503" t="s">
        <v>764</v>
      </c>
    </row>
    <row r="504" spans="6:34">
      <c r="F504" t="s">
        <v>656</v>
      </c>
      <c r="Q504" t="s">
        <v>806</v>
      </c>
      <c r="T504" s="49"/>
      <c r="AH504" t="s">
        <v>1082</v>
      </c>
    </row>
    <row r="505" spans="6:34">
      <c r="F505" t="s">
        <v>1178</v>
      </c>
      <c r="Q505" t="s">
        <v>2439</v>
      </c>
      <c r="T505" s="49"/>
      <c r="AH505" t="s">
        <v>644</v>
      </c>
    </row>
    <row r="506" spans="6:34">
      <c r="F506" t="s">
        <v>2729</v>
      </c>
      <c r="Q506" t="s">
        <v>1083</v>
      </c>
      <c r="T506" s="49"/>
      <c r="AH506" t="s">
        <v>1175</v>
      </c>
    </row>
    <row r="507" spans="6:34">
      <c r="F507" t="s">
        <v>745</v>
      </c>
      <c r="Q507" t="s">
        <v>850</v>
      </c>
      <c r="T507" s="49"/>
      <c r="AH507" t="s">
        <v>384</v>
      </c>
    </row>
    <row r="508" spans="6:34">
      <c r="F508" t="s">
        <v>434</v>
      </c>
      <c r="Q508" t="s">
        <v>1927</v>
      </c>
      <c r="T508" s="49"/>
      <c r="AH508" t="s">
        <v>885</v>
      </c>
    </row>
    <row r="509" spans="6:34">
      <c r="F509" t="s">
        <v>657</v>
      </c>
      <c r="Q509" t="s">
        <v>740</v>
      </c>
      <c r="T509" s="49"/>
      <c r="AH509" t="s">
        <v>739</v>
      </c>
    </row>
    <row r="510" spans="6:34">
      <c r="F510" t="s">
        <v>658</v>
      </c>
      <c r="Q510" t="s">
        <v>2161</v>
      </c>
      <c r="T510" s="49"/>
      <c r="AH510" t="s">
        <v>392</v>
      </c>
    </row>
    <row r="511" spans="6:34">
      <c r="F511" t="s">
        <v>1089</v>
      </c>
      <c r="Q511" t="s">
        <v>2401</v>
      </c>
      <c r="T511" s="49"/>
      <c r="AH511" t="s">
        <v>2400</v>
      </c>
    </row>
    <row r="512" spans="6:34">
      <c r="F512" t="s">
        <v>2089</v>
      </c>
      <c r="Q512" t="s">
        <v>649</v>
      </c>
      <c r="T512" s="49"/>
      <c r="AH512" t="s">
        <v>645</v>
      </c>
    </row>
    <row r="513" spans="6:34">
      <c r="F513" t="s">
        <v>22</v>
      </c>
      <c r="Q513" t="s">
        <v>741</v>
      </c>
      <c r="T513" s="49"/>
      <c r="AH513" t="s">
        <v>2693</v>
      </c>
    </row>
    <row r="514" spans="6:34">
      <c r="F514" t="s">
        <v>746</v>
      </c>
      <c r="Q514" t="s">
        <v>21</v>
      </c>
      <c r="T514" s="49"/>
      <c r="AH514" t="s">
        <v>886</v>
      </c>
    </row>
    <row r="515" spans="6:34">
      <c r="F515" t="s">
        <v>227</v>
      </c>
      <c r="Q515" t="s">
        <v>650</v>
      </c>
      <c r="T515" s="49"/>
      <c r="AH515" t="s">
        <v>1926</v>
      </c>
    </row>
    <row r="516" spans="6:34" ht="15">
      <c r="F516" t="s">
        <v>438</v>
      </c>
      <c r="Q516" t="s">
        <v>1084</v>
      </c>
      <c r="T516" s="49"/>
      <c r="AH516" s="75" t="s">
        <v>2174</v>
      </c>
    </row>
    <row r="517" spans="6:34">
      <c r="F517" t="s">
        <v>2145</v>
      </c>
      <c r="Q517" t="s">
        <v>765</v>
      </c>
      <c r="T517" s="49"/>
      <c r="AH517" t="s">
        <v>2695</v>
      </c>
    </row>
    <row r="518" spans="6:34">
      <c r="F518" t="s">
        <v>2403</v>
      </c>
      <c r="Q518" t="s">
        <v>2162</v>
      </c>
      <c r="T518" s="49"/>
      <c r="AH518" t="s">
        <v>646</v>
      </c>
    </row>
    <row r="519" spans="6:34">
      <c r="F519" t="s">
        <v>877</v>
      </c>
      <c r="Q519" t="s">
        <v>1138</v>
      </c>
      <c r="T519" s="49"/>
      <c r="AH519" t="s">
        <v>905</v>
      </c>
    </row>
    <row r="520" spans="6:34">
      <c r="F520" t="s">
        <v>2090</v>
      </c>
      <c r="Q520" t="s">
        <v>2139</v>
      </c>
      <c r="T520" s="49"/>
      <c r="AH520" t="s">
        <v>647</v>
      </c>
    </row>
    <row r="521" spans="6:34">
      <c r="F521" t="s">
        <v>2093</v>
      </c>
      <c r="Q521" t="s">
        <v>851</v>
      </c>
      <c r="T521" s="49"/>
      <c r="AH521" t="s">
        <v>648</v>
      </c>
    </row>
    <row r="522" spans="6:34">
      <c r="F522" t="s">
        <v>2241</v>
      </c>
      <c r="Q522" t="s">
        <v>1928</v>
      </c>
      <c r="T522" s="49"/>
      <c r="AH522" t="s">
        <v>1865</v>
      </c>
    </row>
    <row r="523" spans="6:34">
      <c r="F523" t="s">
        <v>1090</v>
      </c>
      <c r="Q523" t="s">
        <v>1139</v>
      </c>
      <c r="T523" s="49"/>
      <c r="AH523" t="s">
        <v>806</v>
      </c>
    </row>
    <row r="524" spans="6:34">
      <c r="F524" t="s">
        <v>855</v>
      </c>
      <c r="Q524" t="s">
        <v>651</v>
      </c>
      <c r="T524" s="49"/>
      <c r="AH524" t="s">
        <v>2439</v>
      </c>
    </row>
    <row r="525" spans="6:34" ht="15">
      <c r="F525" t="s">
        <v>2095</v>
      </c>
      <c r="Q525" t="s">
        <v>2440</v>
      </c>
      <c r="T525" s="49"/>
      <c r="AH525" s="75" t="s">
        <v>2175</v>
      </c>
    </row>
    <row r="526" spans="6:34">
      <c r="F526" t="s">
        <v>1091</v>
      </c>
      <c r="Q526" t="s">
        <v>2083</v>
      </c>
      <c r="T526" s="49"/>
      <c r="AH526" t="s">
        <v>1083</v>
      </c>
    </row>
    <row r="527" spans="6:34">
      <c r="F527" t="s">
        <v>811</v>
      </c>
      <c r="Q527" t="s">
        <v>652</v>
      </c>
      <c r="T527" s="49"/>
      <c r="AH527" t="s">
        <v>850</v>
      </c>
    </row>
    <row r="528" spans="6:34">
      <c r="F528" t="s">
        <v>1092</v>
      </c>
      <c r="Q528" t="s">
        <v>852</v>
      </c>
      <c r="T528" s="49"/>
      <c r="AH528" t="s">
        <v>1927</v>
      </c>
    </row>
    <row r="529" spans="6:34">
      <c r="F529" t="s">
        <v>441</v>
      </c>
      <c r="Q529" t="s">
        <v>1929</v>
      </c>
      <c r="T529" s="49"/>
      <c r="AH529" t="s">
        <v>740</v>
      </c>
    </row>
    <row r="530" spans="6:34">
      <c r="F530" t="s">
        <v>2146</v>
      </c>
      <c r="Q530" t="s">
        <v>397</v>
      </c>
      <c r="T530" s="49"/>
      <c r="AH530" t="s">
        <v>2161</v>
      </c>
    </row>
    <row r="531" spans="6:34">
      <c r="F531" t="s">
        <v>725</v>
      </c>
      <c r="Q531" t="s">
        <v>807</v>
      </c>
      <c r="T531" s="49"/>
      <c r="AH531" t="s">
        <v>2401</v>
      </c>
    </row>
    <row r="532" spans="6:34">
      <c r="F532" t="s">
        <v>1143</v>
      </c>
      <c r="Q532" t="s">
        <v>2084</v>
      </c>
      <c r="T532" s="49"/>
      <c r="AH532" t="s">
        <v>649</v>
      </c>
    </row>
    <row r="533" spans="6:34">
      <c r="F533" t="s">
        <v>1093</v>
      </c>
      <c r="Q533" t="s">
        <v>2085</v>
      </c>
      <c r="T533" s="49"/>
      <c r="AH533" t="s">
        <v>741</v>
      </c>
    </row>
    <row r="534" spans="6:34">
      <c r="F534" t="s">
        <v>2737</v>
      </c>
      <c r="Q534" t="s">
        <v>742</v>
      </c>
      <c r="T534" s="49"/>
      <c r="AH534" t="s">
        <v>21</v>
      </c>
    </row>
    <row r="535" spans="6:34">
      <c r="F535" t="s">
        <v>2738</v>
      </c>
      <c r="Q535" t="s">
        <v>2034</v>
      </c>
      <c r="T535" s="49"/>
      <c r="AH535" t="s">
        <v>650</v>
      </c>
    </row>
    <row r="536" spans="6:34">
      <c r="F536" t="s">
        <v>2739</v>
      </c>
      <c r="Q536" t="s">
        <v>653</v>
      </c>
      <c r="T536" s="49"/>
      <c r="AH536" t="s">
        <v>1084</v>
      </c>
    </row>
    <row r="537" spans="6:34">
      <c r="F537" t="s">
        <v>449</v>
      </c>
      <c r="Q537" t="s">
        <v>853</v>
      </c>
      <c r="T537" s="49"/>
      <c r="AH537" t="s">
        <v>765</v>
      </c>
    </row>
    <row r="538" spans="6:34">
      <c r="F538" t="s">
        <v>23</v>
      </c>
      <c r="Q538" t="s">
        <v>1930</v>
      </c>
      <c r="T538" s="49"/>
      <c r="AH538" t="s">
        <v>2162</v>
      </c>
    </row>
    <row r="539" spans="6:34">
      <c r="F539" t="s">
        <v>2036</v>
      </c>
      <c r="Q539" t="s">
        <v>2441</v>
      </c>
      <c r="T539" s="49"/>
      <c r="AH539" t="s">
        <v>1138</v>
      </c>
    </row>
    <row r="540" spans="6:34">
      <c r="F540" t="s">
        <v>2147</v>
      </c>
      <c r="Q540" t="s">
        <v>887</v>
      </c>
      <c r="T540" s="49"/>
      <c r="AH540" t="s">
        <v>2139</v>
      </c>
    </row>
    <row r="541" spans="6:34">
      <c r="F541" t="s">
        <v>2039</v>
      </c>
      <c r="Q541" t="s">
        <v>876</v>
      </c>
      <c r="T541" s="49"/>
      <c r="AH541" t="s">
        <v>851</v>
      </c>
    </row>
    <row r="542" spans="6:34">
      <c r="F542" t="s">
        <v>888</v>
      </c>
      <c r="Q542" t="s">
        <v>1085</v>
      </c>
      <c r="T542" s="49"/>
      <c r="AH542" t="s">
        <v>1928</v>
      </c>
    </row>
    <row r="543" spans="6:34">
      <c r="F543" t="s">
        <v>659</v>
      </c>
      <c r="Q543" t="s">
        <v>743</v>
      </c>
      <c r="T543" s="49"/>
      <c r="AH543" t="s">
        <v>1139</v>
      </c>
    </row>
    <row r="544" spans="6:34">
      <c r="F544" t="s">
        <v>452</v>
      </c>
      <c r="Q544" t="s">
        <v>1140</v>
      </c>
      <c r="T544" s="49"/>
      <c r="AH544" t="s">
        <v>651</v>
      </c>
    </row>
    <row r="545" spans="6:34">
      <c r="F545" t="s">
        <v>906</v>
      </c>
      <c r="Q545" t="s">
        <v>1210</v>
      </c>
      <c r="T545" s="49"/>
      <c r="AH545" t="s">
        <v>2440</v>
      </c>
    </row>
    <row r="546" spans="6:34">
      <c r="F546" t="s">
        <v>2148</v>
      </c>
      <c r="Q546" t="s">
        <v>1086</v>
      </c>
      <c r="T546" s="49"/>
      <c r="AH546" t="s">
        <v>2083</v>
      </c>
    </row>
    <row r="547" spans="6:34">
      <c r="F547" t="s">
        <v>1094</v>
      </c>
      <c r="Q547" t="s">
        <v>2143</v>
      </c>
      <c r="T547" s="49"/>
      <c r="AH547" t="s">
        <v>652</v>
      </c>
    </row>
    <row r="548" spans="6:34">
      <c r="F548" t="s">
        <v>660</v>
      </c>
      <c r="Q548" t="s">
        <v>1087</v>
      </c>
      <c r="T548" s="49"/>
      <c r="AH548" t="s">
        <v>852</v>
      </c>
    </row>
    <row r="549" spans="6:34">
      <c r="F549" t="s">
        <v>1095</v>
      </c>
      <c r="Q549" t="s">
        <v>1088</v>
      </c>
      <c r="T549" s="49"/>
      <c r="AH549" t="s">
        <v>1929</v>
      </c>
    </row>
    <row r="550" spans="6:34">
      <c r="F550" t="s">
        <v>747</v>
      </c>
      <c r="Q550" t="s">
        <v>808</v>
      </c>
      <c r="T550" s="49"/>
      <c r="AH550" t="s">
        <v>397</v>
      </c>
    </row>
    <row r="551" spans="6:34">
      <c r="F551" t="s">
        <v>2404</v>
      </c>
      <c r="Q551" t="s">
        <v>400</v>
      </c>
      <c r="T551" s="49"/>
      <c r="AH551" t="s">
        <v>807</v>
      </c>
    </row>
    <row r="552" spans="6:34">
      <c r="F552" t="s">
        <v>907</v>
      </c>
      <c r="Q552" t="s">
        <v>401</v>
      </c>
      <c r="T552" s="49"/>
      <c r="AH552" t="s">
        <v>2084</v>
      </c>
    </row>
    <row r="553" spans="6:34">
      <c r="F553" t="s">
        <v>856</v>
      </c>
      <c r="Q553" t="s">
        <v>545</v>
      </c>
      <c r="T553" s="49"/>
      <c r="AH553" t="s">
        <v>2085</v>
      </c>
    </row>
    <row r="554" spans="6:34">
      <c r="F554" t="s">
        <v>661</v>
      </c>
      <c r="Q554" t="s">
        <v>480</v>
      </c>
      <c r="T554" s="49"/>
      <c r="AH554" t="s">
        <v>742</v>
      </c>
    </row>
    <row r="555" spans="6:34">
      <c r="F555" t="s">
        <v>1096</v>
      </c>
      <c r="Q555" t="s">
        <v>854</v>
      </c>
      <c r="T555" s="49"/>
      <c r="AH555" t="s">
        <v>2034</v>
      </c>
    </row>
    <row r="556" spans="6:34">
      <c r="F556" t="s">
        <v>1179</v>
      </c>
      <c r="Q556" t="s">
        <v>2086</v>
      </c>
      <c r="T556" s="49"/>
      <c r="AH556" t="s">
        <v>653</v>
      </c>
    </row>
    <row r="557" spans="6:34">
      <c r="F557" t="s">
        <v>2749</v>
      </c>
      <c r="Q557" t="s">
        <v>1141</v>
      </c>
      <c r="T557" s="49"/>
      <c r="AH557" t="s">
        <v>2500</v>
      </c>
    </row>
    <row r="558" spans="6:34">
      <c r="F558" t="s">
        <v>1144</v>
      </c>
      <c r="Q558" t="s">
        <v>744</v>
      </c>
      <c r="T558" s="49"/>
      <c r="AH558" t="s">
        <v>853</v>
      </c>
    </row>
    <row r="559" spans="6:34">
      <c r="F559" t="s">
        <v>1145</v>
      </c>
      <c r="Q559" t="s">
        <v>405</v>
      </c>
      <c r="T559" s="49"/>
      <c r="AH559" t="s">
        <v>1930</v>
      </c>
    </row>
    <row r="560" spans="6:34">
      <c r="F560" t="s">
        <v>2149</v>
      </c>
      <c r="Q560" t="s">
        <v>1211</v>
      </c>
      <c r="T560" s="49"/>
      <c r="AH560" t="s">
        <v>2441</v>
      </c>
    </row>
    <row r="561" spans="6:34">
      <c r="F561" t="s">
        <v>662</v>
      </c>
      <c r="Q561" t="s">
        <v>753</v>
      </c>
      <c r="T561" s="49"/>
      <c r="AH561" t="s">
        <v>887</v>
      </c>
    </row>
    <row r="562" spans="6:34">
      <c r="F562" t="s">
        <v>889</v>
      </c>
      <c r="Q562" t="s">
        <v>409</v>
      </c>
      <c r="T562" s="49"/>
      <c r="AH562" t="s">
        <v>876</v>
      </c>
    </row>
    <row r="563" spans="6:34">
      <c r="F563" t="s">
        <v>766</v>
      </c>
      <c r="Q563" t="s">
        <v>413</v>
      </c>
      <c r="T563" s="49"/>
      <c r="AH563" t="s">
        <v>1085</v>
      </c>
    </row>
    <row r="564" spans="6:34">
      <c r="F564" t="s">
        <v>1146</v>
      </c>
      <c r="Q564" t="s">
        <v>2718</v>
      </c>
      <c r="T564" s="49"/>
      <c r="AH564" t="s">
        <v>743</v>
      </c>
    </row>
    <row r="565" spans="6:34">
      <c r="F565" t="s">
        <v>812</v>
      </c>
      <c r="Q565" t="s">
        <v>2719</v>
      </c>
      <c r="T565" s="49"/>
      <c r="AH565" t="s">
        <v>1140</v>
      </c>
    </row>
    <row r="566" spans="6:34">
      <c r="F566" t="s">
        <v>419</v>
      </c>
      <c r="Q566" t="s">
        <v>167</v>
      </c>
      <c r="T566" s="49"/>
      <c r="AH566" t="s">
        <v>1210</v>
      </c>
    </row>
    <row r="567" spans="6:34">
      <c r="F567" t="s">
        <v>890</v>
      </c>
      <c r="Q567" t="s">
        <v>654</v>
      </c>
      <c r="T567" s="49"/>
      <c r="AH567" t="s">
        <v>1086</v>
      </c>
    </row>
    <row r="568" spans="6:34">
      <c r="F568" t="s">
        <v>1147</v>
      </c>
      <c r="Q568" t="s">
        <v>2325</v>
      </c>
      <c r="T568" s="49"/>
      <c r="AH568" t="s">
        <v>2143</v>
      </c>
    </row>
    <row r="569" spans="6:34">
      <c r="F569" t="s">
        <v>1097</v>
      </c>
      <c r="Q569" t="s">
        <v>1176</v>
      </c>
      <c r="T569" s="49"/>
      <c r="AH569" t="s">
        <v>1087</v>
      </c>
    </row>
    <row r="570" spans="6:34">
      <c r="F570" t="s">
        <v>456</v>
      </c>
      <c r="Q570" t="s">
        <v>809</v>
      </c>
      <c r="T570" s="49"/>
      <c r="AH570" t="s">
        <v>1088</v>
      </c>
    </row>
    <row r="571" spans="6:34">
      <c r="F571" t="s">
        <v>663</v>
      </c>
      <c r="Q571" t="s">
        <v>420</v>
      </c>
      <c r="T571" s="49"/>
      <c r="AH571" t="s">
        <v>808</v>
      </c>
    </row>
    <row r="572" spans="6:34">
      <c r="F572" t="s">
        <v>2405</v>
      </c>
      <c r="Q572" t="s">
        <v>810</v>
      </c>
      <c r="T572" s="49"/>
      <c r="AH572" t="s">
        <v>400</v>
      </c>
    </row>
    <row r="573" spans="6:34" ht="15">
      <c r="F573" t="s">
        <v>2406</v>
      </c>
      <c r="Q573" t="s">
        <v>1177</v>
      </c>
      <c r="T573" s="49"/>
      <c r="AH573" s="75" t="s">
        <v>682</v>
      </c>
    </row>
    <row r="574" spans="6:34">
      <c r="F574" t="s">
        <v>664</v>
      </c>
      <c r="Q574" t="s">
        <v>2402</v>
      </c>
      <c r="T574" s="49"/>
      <c r="AH574" t="s">
        <v>401</v>
      </c>
    </row>
    <row r="575" spans="6:34">
      <c r="F575" t="s">
        <v>1148</v>
      </c>
      <c r="Q575" t="s">
        <v>423</v>
      </c>
      <c r="T575" s="49"/>
      <c r="AH575" t="s">
        <v>545</v>
      </c>
    </row>
    <row r="576" spans="6:34">
      <c r="F576" t="s">
        <v>2326</v>
      </c>
      <c r="Q576" t="s">
        <v>427</v>
      </c>
      <c r="T576" s="49"/>
      <c r="AH576" t="s">
        <v>480</v>
      </c>
    </row>
    <row r="577" spans="6:34">
      <c r="F577" t="s">
        <v>2759</v>
      </c>
      <c r="Q577" t="s">
        <v>724</v>
      </c>
      <c r="T577" s="49"/>
      <c r="AH577" t="s">
        <v>854</v>
      </c>
    </row>
    <row r="578" spans="6:34">
      <c r="F578" t="s">
        <v>726</v>
      </c>
      <c r="Q578" t="s">
        <v>1142</v>
      </c>
      <c r="T578" s="49"/>
      <c r="AH578" t="s">
        <v>2086</v>
      </c>
    </row>
    <row r="579" spans="6:34">
      <c r="F579" t="s">
        <v>2407</v>
      </c>
      <c r="Q579" t="s">
        <v>2144</v>
      </c>
      <c r="T579" s="49"/>
      <c r="AH579" t="s">
        <v>1141</v>
      </c>
    </row>
    <row r="580" spans="6:34">
      <c r="F580" t="s">
        <v>2762</v>
      </c>
      <c r="Q580" t="s">
        <v>1029</v>
      </c>
      <c r="T580" s="49"/>
      <c r="AH580" t="s">
        <v>744</v>
      </c>
    </row>
    <row r="581" spans="6:34">
      <c r="F581" t="s">
        <v>1180</v>
      </c>
      <c r="Q581" t="s">
        <v>655</v>
      </c>
      <c r="T581" s="49"/>
      <c r="AH581" t="s">
        <v>405</v>
      </c>
    </row>
    <row r="582" spans="6:34">
      <c r="F582" t="s">
        <v>459</v>
      </c>
      <c r="Q582" t="s">
        <v>656</v>
      </c>
      <c r="T582" s="49"/>
      <c r="AH582" t="s">
        <v>1211</v>
      </c>
    </row>
    <row r="583" spans="6:34">
      <c r="F583" t="s">
        <v>1181</v>
      </c>
      <c r="Q583" t="s">
        <v>1178</v>
      </c>
      <c r="T583" s="49"/>
      <c r="AH583" t="s">
        <v>753</v>
      </c>
    </row>
    <row r="584" spans="6:34">
      <c r="F584" t="s">
        <v>819</v>
      </c>
      <c r="Q584" t="s">
        <v>2729</v>
      </c>
      <c r="T584" s="49"/>
      <c r="AH584" t="s">
        <v>409</v>
      </c>
    </row>
    <row r="585" spans="6:34">
      <c r="F585" t="s">
        <v>2103</v>
      </c>
      <c r="Q585" t="s">
        <v>745</v>
      </c>
      <c r="T585" s="49"/>
      <c r="AH585" t="s">
        <v>413</v>
      </c>
    </row>
    <row r="586" spans="6:34">
      <c r="F586" t="s">
        <v>463</v>
      </c>
      <c r="Q586" t="s">
        <v>434</v>
      </c>
      <c r="T586" s="49"/>
      <c r="AH586" t="s">
        <v>2718</v>
      </c>
    </row>
    <row r="587" spans="6:34">
      <c r="F587" t="s">
        <v>2105</v>
      </c>
      <c r="Q587" t="s">
        <v>1212</v>
      </c>
      <c r="T587" s="49"/>
      <c r="AH587" t="s">
        <v>2719</v>
      </c>
    </row>
    <row r="588" spans="6:34">
      <c r="F588" t="s">
        <v>1182</v>
      </c>
      <c r="Q588" t="s">
        <v>657</v>
      </c>
      <c r="T588" s="49"/>
      <c r="AH588" t="s">
        <v>167</v>
      </c>
    </row>
    <row r="589" spans="6:34">
      <c r="F589" t="s">
        <v>1183</v>
      </c>
      <c r="Q589" t="s">
        <v>658</v>
      </c>
      <c r="T589" s="49"/>
      <c r="AH589" t="s">
        <v>654</v>
      </c>
    </row>
    <row r="590" spans="6:34">
      <c r="F590" t="s">
        <v>1184</v>
      </c>
      <c r="Q590" t="s">
        <v>1089</v>
      </c>
      <c r="T590" s="49"/>
      <c r="AH590" t="s">
        <v>2325</v>
      </c>
    </row>
    <row r="591" spans="6:34">
      <c r="F591" t="s">
        <v>891</v>
      </c>
      <c r="Q591" t="s">
        <v>2089</v>
      </c>
      <c r="T591" s="49"/>
      <c r="AH591" t="s">
        <v>1176</v>
      </c>
    </row>
    <row r="592" spans="6:34">
      <c r="F592" t="s">
        <v>1149</v>
      </c>
      <c r="Q592" t="s">
        <v>22</v>
      </c>
      <c r="T592" s="49"/>
      <c r="AH592" t="s">
        <v>809</v>
      </c>
    </row>
    <row r="593" spans="6:34">
      <c r="F593" t="s">
        <v>857</v>
      </c>
      <c r="Q593" t="s">
        <v>746</v>
      </c>
      <c r="T593" s="49"/>
      <c r="AH593" t="s">
        <v>420</v>
      </c>
    </row>
    <row r="594" spans="6:34">
      <c r="F594" t="s">
        <v>1098</v>
      </c>
      <c r="Q594" t="s">
        <v>227</v>
      </c>
      <c r="T594" s="49"/>
      <c r="AH594" t="s">
        <v>810</v>
      </c>
    </row>
    <row r="595" spans="6:34">
      <c r="F595" t="s">
        <v>748</v>
      </c>
      <c r="Q595" t="s">
        <v>1213</v>
      </c>
      <c r="T595" s="49"/>
      <c r="AH595" t="s">
        <v>1177</v>
      </c>
    </row>
    <row r="596" spans="6:34">
      <c r="F596" t="s">
        <v>2041</v>
      </c>
      <c r="Q596" t="s">
        <v>2232</v>
      </c>
      <c r="T596" s="49"/>
      <c r="AH596" t="s">
        <v>2402</v>
      </c>
    </row>
    <row r="597" spans="6:34">
      <c r="F597" t="s">
        <v>1164</v>
      </c>
      <c r="Q597" t="s">
        <v>438</v>
      </c>
      <c r="T597" s="49"/>
      <c r="AH597" t="s">
        <v>423</v>
      </c>
    </row>
    <row r="598" spans="6:34">
      <c r="F598" t="s">
        <v>2044</v>
      </c>
      <c r="Q598" t="s">
        <v>2145</v>
      </c>
      <c r="T598" s="49"/>
      <c r="AH598" t="s">
        <v>427</v>
      </c>
    </row>
    <row r="599" spans="6:34">
      <c r="F599" t="s">
        <v>813</v>
      </c>
      <c r="Q599" t="s">
        <v>2403</v>
      </c>
      <c r="T599" s="49"/>
      <c r="AH599" t="s">
        <v>724</v>
      </c>
    </row>
    <row r="600" spans="6:34">
      <c r="F600" t="s">
        <v>469</v>
      </c>
      <c r="Q600" t="s">
        <v>877</v>
      </c>
      <c r="T600" s="49"/>
      <c r="AH600" t="s">
        <v>1142</v>
      </c>
    </row>
    <row r="601" spans="6:34">
      <c r="F601" t="s">
        <v>1185</v>
      </c>
      <c r="Q601" t="s">
        <v>2090</v>
      </c>
      <c r="T601" s="49"/>
      <c r="AH601" t="s">
        <v>2144</v>
      </c>
    </row>
    <row r="602" spans="6:34">
      <c r="F602" t="s">
        <v>2408</v>
      </c>
      <c r="Q602" t="s">
        <v>2093</v>
      </c>
      <c r="T602" s="49"/>
      <c r="AH602" t="s">
        <v>1029</v>
      </c>
    </row>
    <row r="603" spans="6:34">
      <c r="F603" t="s">
        <v>470</v>
      </c>
      <c r="Q603" t="s">
        <v>2241</v>
      </c>
      <c r="T603" s="49"/>
      <c r="AH603" t="s">
        <v>655</v>
      </c>
    </row>
    <row r="604" spans="6:34">
      <c r="F604" t="s">
        <v>1186</v>
      </c>
      <c r="Q604" t="s">
        <v>1090</v>
      </c>
      <c r="T604" s="49"/>
      <c r="AH604" t="s">
        <v>656</v>
      </c>
    </row>
    <row r="605" spans="6:34">
      <c r="F605" t="s">
        <v>2187</v>
      </c>
      <c r="Q605" t="s">
        <v>855</v>
      </c>
      <c r="T605" s="49"/>
      <c r="AH605" t="s">
        <v>1178</v>
      </c>
    </row>
    <row r="606" spans="6:34">
      <c r="F606" t="s">
        <v>727</v>
      </c>
      <c r="Q606" t="s">
        <v>2095</v>
      </c>
      <c r="T606" s="49"/>
      <c r="AH606" t="s">
        <v>2729</v>
      </c>
    </row>
    <row r="607" spans="6:34" ht="15">
      <c r="F607" t="s">
        <v>1099</v>
      </c>
      <c r="Q607" t="s">
        <v>1091</v>
      </c>
      <c r="T607" s="49"/>
      <c r="AH607" s="75" t="s">
        <v>2176</v>
      </c>
    </row>
    <row r="608" spans="6:34">
      <c r="F608" t="s">
        <v>1100</v>
      </c>
      <c r="Q608" t="s">
        <v>811</v>
      </c>
      <c r="T608" s="49"/>
      <c r="AH608" t="s">
        <v>745</v>
      </c>
    </row>
    <row r="609" spans="6:34" ht="15">
      <c r="F609" t="s">
        <v>665</v>
      </c>
      <c r="Q609" t="s">
        <v>1214</v>
      </c>
      <c r="T609" s="49"/>
      <c r="AH609" s="75" t="s">
        <v>2177</v>
      </c>
    </row>
    <row r="610" spans="6:34">
      <c r="F610" t="s">
        <v>666</v>
      </c>
      <c r="Q610" t="s">
        <v>1092</v>
      </c>
      <c r="T610" s="49"/>
      <c r="AH610" t="s">
        <v>434</v>
      </c>
    </row>
    <row r="611" spans="6:34">
      <c r="F611" t="s">
        <v>2150</v>
      </c>
      <c r="Q611" t="s">
        <v>441</v>
      </c>
      <c r="T611" s="49"/>
      <c r="AH611" t="s">
        <v>1212</v>
      </c>
    </row>
    <row r="612" spans="6:34">
      <c r="F612" t="s">
        <v>473</v>
      </c>
      <c r="Q612" t="s">
        <v>2146</v>
      </c>
      <c r="T612" s="49"/>
      <c r="AH612" t="s">
        <v>657</v>
      </c>
    </row>
    <row r="613" spans="6:34">
      <c r="F613" t="s">
        <v>1101</v>
      </c>
      <c r="Q613" t="s">
        <v>725</v>
      </c>
      <c r="T613" s="49"/>
      <c r="AH613" t="s">
        <v>658</v>
      </c>
    </row>
    <row r="614" spans="6:34">
      <c r="F614" t="s">
        <v>878</v>
      </c>
      <c r="Q614" t="s">
        <v>1143</v>
      </c>
      <c r="T614" s="49"/>
      <c r="AH614" t="s">
        <v>1089</v>
      </c>
    </row>
    <row r="615" spans="6:34">
      <c r="F615" t="s">
        <v>2327</v>
      </c>
      <c r="Q615" t="s">
        <v>2098</v>
      </c>
      <c r="T615" s="49"/>
      <c r="AH615" t="s">
        <v>2089</v>
      </c>
    </row>
    <row r="616" spans="6:34">
      <c r="F616" t="s">
        <v>477</v>
      </c>
      <c r="Q616" t="s">
        <v>1093</v>
      </c>
      <c r="T616" s="49"/>
      <c r="AH616" t="s">
        <v>22</v>
      </c>
    </row>
    <row r="617" spans="6:34">
      <c r="F617" t="s">
        <v>2409</v>
      </c>
      <c r="Q617" t="s">
        <v>2737</v>
      </c>
      <c r="T617" s="49"/>
      <c r="AH617" t="s">
        <v>746</v>
      </c>
    </row>
    <row r="618" spans="6:34">
      <c r="F618" t="s">
        <v>2410</v>
      </c>
      <c r="Q618" t="s">
        <v>2738</v>
      </c>
      <c r="T618" s="49"/>
      <c r="AH618" t="s">
        <v>227</v>
      </c>
    </row>
    <row r="619" spans="6:34">
      <c r="F619" t="s">
        <v>2151</v>
      </c>
      <c r="Q619" t="s">
        <v>2739</v>
      </c>
      <c r="T619" s="49"/>
      <c r="AH619" t="s">
        <v>1213</v>
      </c>
    </row>
    <row r="620" spans="6:34">
      <c r="F620" t="s">
        <v>858</v>
      </c>
      <c r="Q620" t="s">
        <v>1931</v>
      </c>
      <c r="T620" s="49"/>
      <c r="AH620" t="s">
        <v>2232</v>
      </c>
    </row>
    <row r="621" spans="6:34">
      <c r="F621" t="s">
        <v>2780</v>
      </c>
      <c r="Q621" t="s">
        <v>449</v>
      </c>
      <c r="T621" s="49"/>
      <c r="AH621" t="s">
        <v>438</v>
      </c>
    </row>
    <row r="622" spans="6:34" ht="15">
      <c r="F622" t="s">
        <v>24</v>
      </c>
      <c r="Q622" t="s">
        <v>23</v>
      </c>
      <c r="T622" s="49"/>
      <c r="AH622" s="75" t="s">
        <v>2178</v>
      </c>
    </row>
    <row r="623" spans="6:34" ht="15">
      <c r="F623" t="s">
        <v>667</v>
      </c>
      <c r="Q623" t="s">
        <v>1866</v>
      </c>
      <c r="T623" s="49"/>
      <c r="AH623" s="75" t="s">
        <v>2179</v>
      </c>
    </row>
    <row r="624" spans="6:34" ht="15">
      <c r="F624" t="s">
        <v>481</v>
      </c>
      <c r="Q624" t="s">
        <v>2036</v>
      </c>
      <c r="T624" s="49"/>
      <c r="AH624" s="75" t="s">
        <v>2180</v>
      </c>
    </row>
    <row r="625" spans="6:34" ht="15">
      <c r="F625" t="s">
        <v>892</v>
      </c>
      <c r="Q625" t="s">
        <v>2147</v>
      </c>
      <c r="T625" s="49"/>
      <c r="AH625" s="75" t="s">
        <v>2181</v>
      </c>
    </row>
    <row r="626" spans="6:34" ht="15">
      <c r="F626" t="s">
        <v>668</v>
      </c>
      <c r="Q626" t="s">
        <v>2039</v>
      </c>
      <c r="T626" s="49"/>
      <c r="AH626" s="75" t="s">
        <v>2182</v>
      </c>
    </row>
    <row r="627" spans="6:34">
      <c r="F627" t="s">
        <v>1150</v>
      </c>
      <c r="Q627" t="s">
        <v>888</v>
      </c>
      <c r="T627" s="49"/>
      <c r="AH627" t="s">
        <v>2145</v>
      </c>
    </row>
    <row r="628" spans="6:34">
      <c r="F628" t="s">
        <v>705</v>
      </c>
      <c r="Q628" t="s">
        <v>659</v>
      </c>
      <c r="T628" s="49"/>
      <c r="AH628" t="s">
        <v>2403</v>
      </c>
    </row>
    <row r="629" spans="6:34">
      <c r="F629" t="s">
        <v>1891</v>
      </c>
      <c r="Q629" t="s">
        <v>1215</v>
      </c>
      <c r="T629" s="49"/>
      <c r="AH629" t="s">
        <v>877</v>
      </c>
    </row>
    <row r="630" spans="6:34">
      <c r="F630" t="s">
        <v>2411</v>
      </c>
      <c r="Q630" t="s">
        <v>1216</v>
      </c>
      <c r="T630" s="49"/>
      <c r="AH630" t="s">
        <v>2090</v>
      </c>
    </row>
    <row r="631" spans="6:34">
      <c r="F631" t="s">
        <v>2412</v>
      </c>
      <c r="Q631" t="s">
        <v>1217</v>
      </c>
      <c r="T631" s="49"/>
      <c r="AH631" t="s">
        <v>2093</v>
      </c>
    </row>
    <row r="632" spans="6:34">
      <c r="F632" t="s">
        <v>1102</v>
      </c>
      <c r="Q632" t="s">
        <v>452</v>
      </c>
      <c r="T632" s="49"/>
      <c r="AH632" t="s">
        <v>2241</v>
      </c>
    </row>
    <row r="633" spans="6:34">
      <c r="F633" t="s">
        <v>2048</v>
      </c>
      <c r="Q633" t="s">
        <v>906</v>
      </c>
      <c r="T633" s="49"/>
      <c r="AH633" t="s">
        <v>1090</v>
      </c>
    </row>
    <row r="634" spans="6:34">
      <c r="F634" t="s">
        <v>669</v>
      </c>
      <c r="Q634" t="s">
        <v>2148</v>
      </c>
      <c r="T634" s="49"/>
      <c r="AH634" t="s">
        <v>855</v>
      </c>
    </row>
    <row r="635" spans="6:34">
      <c r="F635" t="s">
        <v>754</v>
      </c>
      <c r="Q635" t="s">
        <v>1094</v>
      </c>
      <c r="T635" s="49"/>
      <c r="AH635" t="s">
        <v>2095</v>
      </c>
    </row>
    <row r="636" spans="6:34">
      <c r="F636" t="s">
        <v>1103</v>
      </c>
      <c r="Q636" t="s">
        <v>660</v>
      </c>
      <c r="T636" s="49"/>
      <c r="AH636" t="s">
        <v>1091</v>
      </c>
    </row>
    <row r="637" spans="6:34">
      <c r="F637" t="s">
        <v>767</v>
      </c>
      <c r="Q637" t="s">
        <v>1933</v>
      </c>
      <c r="T637" s="49"/>
      <c r="AH637" t="s">
        <v>811</v>
      </c>
    </row>
    <row r="638" spans="6:34">
      <c r="F638" t="s">
        <v>1151</v>
      </c>
      <c r="Q638" t="s">
        <v>1095</v>
      </c>
      <c r="T638" s="49"/>
      <c r="AH638" t="s">
        <v>1214</v>
      </c>
    </row>
    <row r="639" spans="6:34">
      <c r="F639" t="s">
        <v>2328</v>
      </c>
      <c r="Q639" t="s">
        <v>1867</v>
      </c>
      <c r="T639" s="49"/>
      <c r="AH639" t="s">
        <v>1092</v>
      </c>
    </row>
    <row r="640" spans="6:34" ht="15">
      <c r="F640" t="s">
        <v>908</v>
      </c>
      <c r="Q640" t="s">
        <v>747</v>
      </c>
      <c r="T640" s="49"/>
      <c r="AH640" s="75" t="s">
        <v>2183</v>
      </c>
    </row>
    <row r="641" spans="6:34">
      <c r="F641" t="s">
        <v>814</v>
      </c>
      <c r="Q641" t="s">
        <v>2404</v>
      </c>
      <c r="T641" s="49"/>
      <c r="AH641" t="s">
        <v>441</v>
      </c>
    </row>
    <row r="642" spans="6:34">
      <c r="F642" t="s">
        <v>1165</v>
      </c>
      <c r="Q642" t="s">
        <v>907</v>
      </c>
      <c r="T642" s="49"/>
      <c r="AH642" t="s">
        <v>2146</v>
      </c>
    </row>
    <row r="643" spans="6:34">
      <c r="F643" t="s">
        <v>859</v>
      </c>
      <c r="Q643" t="s">
        <v>856</v>
      </c>
      <c r="T643" s="49"/>
      <c r="AH643" t="s">
        <v>725</v>
      </c>
    </row>
    <row r="644" spans="6:34">
      <c r="F644" t="s">
        <v>488</v>
      </c>
      <c r="Q644" t="s">
        <v>1218</v>
      </c>
      <c r="T644" s="49"/>
      <c r="AH644" t="s">
        <v>1143</v>
      </c>
    </row>
    <row r="645" spans="6:34">
      <c r="F645" t="s">
        <v>2413</v>
      </c>
      <c r="Q645" t="s">
        <v>1219</v>
      </c>
      <c r="T645" s="49"/>
      <c r="AH645" t="s">
        <v>2098</v>
      </c>
    </row>
    <row r="646" spans="6:34">
      <c r="F646" t="s">
        <v>670</v>
      </c>
      <c r="Q646" t="s">
        <v>661</v>
      </c>
      <c r="T646" s="49"/>
      <c r="AH646" t="s">
        <v>1093</v>
      </c>
    </row>
    <row r="647" spans="6:34">
      <c r="F647" t="s">
        <v>749</v>
      </c>
      <c r="Q647" t="s">
        <v>1096</v>
      </c>
      <c r="T647" s="49"/>
      <c r="AH647" t="s">
        <v>2737</v>
      </c>
    </row>
    <row r="648" spans="6:34">
      <c r="F648" t="s">
        <v>865</v>
      </c>
      <c r="Q648" t="s">
        <v>2442</v>
      </c>
      <c r="T648" s="49"/>
      <c r="AH648" t="s">
        <v>2738</v>
      </c>
    </row>
    <row r="649" spans="6:34">
      <c r="F649" t="s">
        <v>750</v>
      </c>
      <c r="Q649" t="s">
        <v>1934</v>
      </c>
      <c r="T649" s="49"/>
      <c r="AH649" t="s">
        <v>2739</v>
      </c>
    </row>
    <row r="650" spans="6:34">
      <c r="F650" t="s">
        <v>815</v>
      </c>
      <c r="Q650" t="s">
        <v>1179</v>
      </c>
      <c r="T650" s="49"/>
      <c r="AH650" t="s">
        <v>1931</v>
      </c>
    </row>
    <row r="651" spans="6:34">
      <c r="F651" t="s">
        <v>495</v>
      </c>
      <c r="Q651" t="s">
        <v>2749</v>
      </c>
      <c r="T651" s="49"/>
      <c r="AH651" t="s">
        <v>449</v>
      </c>
    </row>
    <row r="652" spans="6:34">
      <c r="F652" t="s">
        <v>2109</v>
      </c>
      <c r="Q652" t="s">
        <v>1144</v>
      </c>
      <c r="T652" s="49"/>
      <c r="AH652" t="s">
        <v>23</v>
      </c>
    </row>
    <row r="653" spans="6:34">
      <c r="F653" t="s">
        <v>1152</v>
      </c>
      <c r="Q653" t="s">
        <v>1145</v>
      </c>
      <c r="T653" s="49"/>
      <c r="AH653" t="s">
        <v>1866</v>
      </c>
    </row>
    <row r="654" spans="6:34">
      <c r="F654" t="s">
        <v>1105</v>
      </c>
      <c r="Q654" t="s">
        <v>2149</v>
      </c>
      <c r="T654" s="49"/>
      <c r="AH654" t="s">
        <v>2036</v>
      </c>
    </row>
    <row r="655" spans="6:34">
      <c r="F655" t="s">
        <v>751</v>
      </c>
      <c r="Q655" t="s">
        <v>662</v>
      </c>
      <c r="T655" s="49"/>
      <c r="AH655" t="s">
        <v>2147</v>
      </c>
    </row>
    <row r="656" spans="6:34">
      <c r="F656" t="s">
        <v>1153</v>
      </c>
      <c r="Q656" t="s">
        <v>889</v>
      </c>
      <c r="T656" s="49"/>
      <c r="AH656" t="s">
        <v>2039</v>
      </c>
    </row>
    <row r="657" spans="6:34">
      <c r="F657" t="s">
        <v>909</v>
      </c>
      <c r="Q657" t="s">
        <v>766</v>
      </c>
      <c r="T657" s="49"/>
      <c r="AH657" t="s">
        <v>888</v>
      </c>
    </row>
    <row r="658" spans="6:34">
      <c r="F658" t="s">
        <v>501</v>
      </c>
      <c r="Q658" t="s">
        <v>1935</v>
      </c>
      <c r="T658" s="49"/>
      <c r="AH658" t="s">
        <v>659</v>
      </c>
    </row>
    <row r="659" spans="6:34">
      <c r="F659" t="s">
        <v>728</v>
      </c>
      <c r="Q659" t="s">
        <v>1146</v>
      </c>
      <c r="T659" s="49"/>
      <c r="AH659" t="s">
        <v>1215</v>
      </c>
    </row>
    <row r="660" spans="6:34">
      <c r="F660" t="s">
        <v>504</v>
      </c>
      <c r="Q660" t="s">
        <v>812</v>
      </c>
      <c r="T660" s="49"/>
      <c r="AH660" t="s">
        <v>1216</v>
      </c>
    </row>
    <row r="661" spans="6:34">
      <c r="F661" t="s">
        <v>1036</v>
      </c>
      <c r="Q661" t="s">
        <v>419</v>
      </c>
      <c r="T661" s="49"/>
      <c r="AH661" t="s">
        <v>1217</v>
      </c>
    </row>
    <row r="662" spans="6:34">
      <c r="F662" t="s">
        <v>2188</v>
      </c>
      <c r="Q662" t="s">
        <v>890</v>
      </c>
      <c r="T662" s="49"/>
      <c r="AH662" t="s">
        <v>452</v>
      </c>
    </row>
    <row r="663" spans="6:34">
      <c r="F663" t="s">
        <v>768</v>
      </c>
      <c r="Q663" t="s">
        <v>1220</v>
      </c>
      <c r="T663" s="49"/>
      <c r="AH663" t="s">
        <v>906</v>
      </c>
    </row>
    <row r="664" spans="6:34">
      <c r="F664" t="s">
        <v>752</v>
      </c>
      <c r="Q664" t="s">
        <v>2100</v>
      </c>
      <c r="T664" s="49"/>
      <c r="AH664" t="s">
        <v>2148</v>
      </c>
    </row>
    <row r="665" spans="6:34">
      <c r="F665" t="s">
        <v>893</v>
      </c>
      <c r="Q665" t="s">
        <v>1147</v>
      </c>
      <c r="T665" s="49"/>
      <c r="AH665" t="s">
        <v>1094</v>
      </c>
    </row>
    <row r="666" spans="6:34">
      <c r="F666" t="s">
        <v>506</v>
      </c>
      <c r="Q666" t="s">
        <v>1097</v>
      </c>
      <c r="T666" s="49"/>
      <c r="AH666" t="s">
        <v>660</v>
      </c>
    </row>
    <row r="667" spans="6:34">
      <c r="F667" t="s">
        <v>860</v>
      </c>
      <c r="Q667" t="s">
        <v>456</v>
      </c>
      <c r="T667" s="49"/>
      <c r="AH667" t="s">
        <v>1933</v>
      </c>
    </row>
    <row r="668" spans="6:34">
      <c r="F668" t="s">
        <v>2051</v>
      </c>
      <c r="Q668" t="s">
        <v>663</v>
      </c>
      <c r="T668" s="49"/>
      <c r="AH668" t="s">
        <v>1095</v>
      </c>
    </row>
    <row r="669" spans="6:34">
      <c r="F669" t="s">
        <v>2054</v>
      </c>
      <c r="Q669" t="s">
        <v>2405</v>
      </c>
      <c r="T669" s="49"/>
      <c r="AH669" t="s">
        <v>1867</v>
      </c>
    </row>
    <row r="670" spans="6:34">
      <c r="F670" t="s">
        <v>510</v>
      </c>
      <c r="Q670" t="s">
        <v>2406</v>
      </c>
      <c r="T670" s="49"/>
      <c r="AH670" t="s">
        <v>747</v>
      </c>
    </row>
    <row r="671" spans="6:34">
      <c r="F671" t="s">
        <v>514</v>
      </c>
      <c r="Q671" t="s">
        <v>664</v>
      </c>
      <c r="T671" s="49"/>
      <c r="AH671" t="s">
        <v>2404</v>
      </c>
    </row>
    <row r="672" spans="6:34">
      <c r="F672" t="s">
        <v>671</v>
      </c>
      <c r="Q672" t="s">
        <v>1148</v>
      </c>
      <c r="T672" s="49"/>
      <c r="AH672" t="s">
        <v>907</v>
      </c>
    </row>
    <row r="673" spans="6:34" ht="15">
      <c r="F673" t="s">
        <v>2786</v>
      </c>
      <c r="Q673" t="s">
        <v>2326</v>
      </c>
      <c r="AH673" s="75" t="s">
        <v>2184</v>
      </c>
    </row>
    <row r="674" spans="6:34">
      <c r="F674" t="s">
        <v>1106</v>
      </c>
      <c r="Q674" t="s">
        <v>2759</v>
      </c>
      <c r="AH674" t="s">
        <v>856</v>
      </c>
    </row>
    <row r="675" spans="6:34">
      <c r="F675" t="s">
        <v>816</v>
      </c>
      <c r="Q675" t="s">
        <v>726</v>
      </c>
      <c r="AH675" t="s">
        <v>1218</v>
      </c>
    </row>
    <row r="676" spans="6:34">
      <c r="F676" t="s">
        <v>1892</v>
      </c>
      <c r="Q676" t="s">
        <v>2407</v>
      </c>
      <c r="AH676" t="s">
        <v>1219</v>
      </c>
    </row>
    <row r="677" spans="6:34">
      <c r="F677" t="s">
        <v>769</v>
      </c>
      <c r="Q677" t="s">
        <v>2762</v>
      </c>
      <c r="AH677" t="s">
        <v>661</v>
      </c>
    </row>
    <row r="678" spans="6:34">
      <c r="F678" t="s">
        <v>2792</v>
      </c>
      <c r="Q678" t="s">
        <v>1180</v>
      </c>
      <c r="AH678" t="s">
        <v>1096</v>
      </c>
    </row>
    <row r="679" spans="6:34">
      <c r="F679" t="s">
        <v>1107</v>
      </c>
      <c r="Q679" t="s">
        <v>459</v>
      </c>
      <c r="AH679" t="s">
        <v>2442</v>
      </c>
    </row>
    <row r="680" spans="6:34">
      <c r="F680" t="s">
        <v>2329</v>
      </c>
      <c r="Q680" t="s">
        <v>1181</v>
      </c>
      <c r="AH680" t="s">
        <v>1934</v>
      </c>
    </row>
    <row r="681" spans="6:34">
      <c r="F681" t="s">
        <v>817</v>
      </c>
      <c r="Q681" t="s">
        <v>1936</v>
      </c>
      <c r="AH681" t="s">
        <v>1179</v>
      </c>
    </row>
    <row r="682" spans="6:34">
      <c r="F682" t="s">
        <v>520</v>
      </c>
      <c r="Q682" t="s">
        <v>819</v>
      </c>
      <c r="AH682" t="s">
        <v>2749</v>
      </c>
    </row>
    <row r="683" spans="6:34">
      <c r="F683" t="s">
        <v>521</v>
      </c>
      <c r="Q683" t="s">
        <v>2103</v>
      </c>
      <c r="AH683" t="s">
        <v>1144</v>
      </c>
    </row>
    <row r="684" spans="6:34">
      <c r="F684" t="s">
        <v>1108</v>
      </c>
      <c r="Q684" t="s">
        <v>2443</v>
      </c>
      <c r="AH684" t="s">
        <v>1145</v>
      </c>
    </row>
    <row r="685" spans="6:34">
      <c r="F685" t="s">
        <v>1109</v>
      </c>
      <c r="Q685" t="s">
        <v>463</v>
      </c>
      <c r="AH685" t="s">
        <v>2149</v>
      </c>
    </row>
    <row r="686" spans="6:34">
      <c r="F686" t="s">
        <v>672</v>
      </c>
      <c r="Q686" t="s">
        <v>2105</v>
      </c>
      <c r="AH686" t="s">
        <v>662</v>
      </c>
    </row>
    <row r="687" spans="6:34">
      <c r="F687" t="s">
        <v>1110</v>
      </c>
      <c r="Q687" t="s">
        <v>1182</v>
      </c>
      <c r="AH687" t="s">
        <v>889</v>
      </c>
    </row>
    <row r="688" spans="6:34">
      <c r="Q688" t="s">
        <v>1183</v>
      </c>
      <c r="AH688" t="s">
        <v>766</v>
      </c>
    </row>
    <row r="689" spans="17:34">
      <c r="Q689" t="s">
        <v>1184</v>
      </c>
      <c r="AH689" t="s">
        <v>1935</v>
      </c>
    </row>
    <row r="690" spans="17:34">
      <c r="Q690" t="s">
        <v>891</v>
      </c>
      <c r="AH690" t="s">
        <v>1146</v>
      </c>
    </row>
    <row r="691" spans="17:34">
      <c r="Q691" t="s">
        <v>1149</v>
      </c>
      <c r="AH691" t="s">
        <v>812</v>
      </c>
    </row>
    <row r="692" spans="17:34">
      <c r="Q692" t="s">
        <v>857</v>
      </c>
      <c r="AH692" t="s">
        <v>419</v>
      </c>
    </row>
    <row r="693" spans="17:34">
      <c r="Q693" t="s">
        <v>1098</v>
      </c>
      <c r="AH693" t="s">
        <v>890</v>
      </c>
    </row>
    <row r="694" spans="17:34">
      <c r="Q694" t="s">
        <v>1937</v>
      </c>
      <c r="AH694" t="s">
        <v>1220</v>
      </c>
    </row>
    <row r="695" spans="17:34">
      <c r="Q695" t="s">
        <v>748</v>
      </c>
      <c r="AH695" t="s">
        <v>2100</v>
      </c>
    </row>
    <row r="696" spans="17:34">
      <c r="Q696" t="s">
        <v>1188</v>
      </c>
      <c r="AH696" t="s">
        <v>1147</v>
      </c>
    </row>
    <row r="697" spans="17:34">
      <c r="Q697" t="s">
        <v>2041</v>
      </c>
      <c r="AH697" t="s">
        <v>1097</v>
      </c>
    </row>
    <row r="698" spans="17:34">
      <c r="Q698" t="s">
        <v>1164</v>
      </c>
      <c r="AH698" t="s">
        <v>456</v>
      </c>
    </row>
    <row r="699" spans="17:34">
      <c r="Q699" t="s">
        <v>1221</v>
      </c>
      <c r="AH699" t="s">
        <v>663</v>
      </c>
    </row>
    <row r="700" spans="17:34">
      <c r="Q700" t="s">
        <v>2044</v>
      </c>
      <c r="AH700" t="s">
        <v>2405</v>
      </c>
    </row>
    <row r="701" spans="17:34">
      <c r="Q701" t="s">
        <v>2871</v>
      </c>
      <c r="AH701" t="s">
        <v>2406</v>
      </c>
    </row>
    <row r="702" spans="17:34">
      <c r="Q702" t="s">
        <v>813</v>
      </c>
      <c r="AH702" t="s">
        <v>664</v>
      </c>
    </row>
    <row r="703" spans="17:34">
      <c r="Q703" t="s">
        <v>469</v>
      </c>
      <c r="AH703" t="s">
        <v>1148</v>
      </c>
    </row>
    <row r="704" spans="17:34">
      <c r="Q704" t="s">
        <v>1185</v>
      </c>
      <c r="AH704" t="s">
        <v>2326</v>
      </c>
    </row>
    <row r="705" spans="17:34">
      <c r="Q705" t="s">
        <v>2408</v>
      </c>
      <c r="AH705" t="s">
        <v>2759</v>
      </c>
    </row>
    <row r="706" spans="17:34">
      <c r="Q706" t="s">
        <v>470</v>
      </c>
      <c r="AH706" t="s">
        <v>726</v>
      </c>
    </row>
    <row r="707" spans="17:34">
      <c r="Q707" t="s">
        <v>1222</v>
      </c>
      <c r="AH707" t="s">
        <v>2407</v>
      </c>
    </row>
    <row r="708" spans="17:34">
      <c r="Q708" t="s">
        <v>1186</v>
      </c>
      <c r="AH708" t="s">
        <v>2762</v>
      </c>
    </row>
    <row r="709" spans="17:34">
      <c r="Q709" t="s">
        <v>2187</v>
      </c>
      <c r="AH709" t="s">
        <v>1180</v>
      </c>
    </row>
    <row r="710" spans="17:34">
      <c r="Q710" t="s">
        <v>727</v>
      </c>
      <c r="AH710" t="s">
        <v>459</v>
      </c>
    </row>
    <row r="711" spans="17:34">
      <c r="Q711" t="s">
        <v>1099</v>
      </c>
      <c r="AH711" t="s">
        <v>1181</v>
      </c>
    </row>
    <row r="712" spans="17:34">
      <c r="Q712" t="s">
        <v>1938</v>
      </c>
      <c r="AH712" t="s">
        <v>1936</v>
      </c>
    </row>
    <row r="713" spans="17:34">
      <c r="Q713" t="s">
        <v>1100</v>
      </c>
      <c r="AH713" t="s">
        <v>819</v>
      </c>
    </row>
    <row r="714" spans="17:34">
      <c r="Q714" t="s">
        <v>665</v>
      </c>
      <c r="AH714" t="s">
        <v>2103</v>
      </c>
    </row>
    <row r="715" spans="17:34">
      <c r="Q715" t="s">
        <v>666</v>
      </c>
      <c r="AH715" t="s">
        <v>2443</v>
      </c>
    </row>
    <row r="716" spans="17:34">
      <c r="Q716" t="s">
        <v>2150</v>
      </c>
      <c r="AH716" t="s">
        <v>463</v>
      </c>
    </row>
    <row r="717" spans="17:34">
      <c r="Q717" t="s">
        <v>473</v>
      </c>
      <c r="AH717" t="s">
        <v>2105</v>
      </c>
    </row>
    <row r="718" spans="17:34">
      <c r="Q718" t="s">
        <v>1101</v>
      </c>
      <c r="AH718" t="s">
        <v>1182</v>
      </c>
    </row>
    <row r="719" spans="17:34">
      <c r="Q719" t="s">
        <v>878</v>
      </c>
      <c r="AH719" t="s">
        <v>1183</v>
      </c>
    </row>
    <row r="720" spans="17:34">
      <c r="Q720" t="s">
        <v>1223</v>
      </c>
      <c r="AH720" t="s">
        <v>1184</v>
      </c>
    </row>
    <row r="721" spans="17:34">
      <c r="Q721" t="s">
        <v>2327</v>
      </c>
      <c r="AH721" t="s">
        <v>891</v>
      </c>
    </row>
    <row r="722" spans="17:34">
      <c r="Q722" t="s">
        <v>477</v>
      </c>
      <c r="AH722" t="s">
        <v>1149</v>
      </c>
    </row>
    <row r="723" spans="17:34">
      <c r="Q723" t="s">
        <v>2409</v>
      </c>
      <c r="AH723" t="s">
        <v>857</v>
      </c>
    </row>
    <row r="724" spans="17:34">
      <c r="Q724" t="s">
        <v>2410</v>
      </c>
      <c r="AH724" t="s">
        <v>1098</v>
      </c>
    </row>
    <row r="725" spans="17:34">
      <c r="Q725" t="s">
        <v>2151</v>
      </c>
      <c r="AH725" t="s">
        <v>1937</v>
      </c>
    </row>
    <row r="726" spans="17:34">
      <c r="Q726" t="s">
        <v>858</v>
      </c>
      <c r="AH726" t="s">
        <v>748</v>
      </c>
    </row>
    <row r="727" spans="17:34">
      <c r="Q727" t="s">
        <v>2780</v>
      </c>
      <c r="AH727" t="s">
        <v>1188</v>
      </c>
    </row>
    <row r="728" spans="17:34">
      <c r="Q728" t="s">
        <v>24</v>
      </c>
      <c r="AH728" t="s">
        <v>2041</v>
      </c>
    </row>
    <row r="729" spans="17:34">
      <c r="Q729" t="s">
        <v>667</v>
      </c>
      <c r="AH729" t="s">
        <v>1164</v>
      </c>
    </row>
    <row r="730" spans="17:34">
      <c r="Q730" t="s">
        <v>481</v>
      </c>
      <c r="AH730" t="s">
        <v>1221</v>
      </c>
    </row>
    <row r="731" spans="17:34">
      <c r="Q731" t="s">
        <v>1939</v>
      </c>
      <c r="AH731" t="s">
        <v>2044</v>
      </c>
    </row>
    <row r="732" spans="17:34">
      <c r="Q732" t="s">
        <v>892</v>
      </c>
      <c r="AH732" t="s">
        <v>2871</v>
      </c>
    </row>
    <row r="733" spans="17:34">
      <c r="Q733" t="s">
        <v>668</v>
      </c>
      <c r="AH733" t="s">
        <v>813</v>
      </c>
    </row>
    <row r="734" spans="17:34">
      <c r="Q734" t="s">
        <v>1150</v>
      </c>
      <c r="AH734" t="s">
        <v>469</v>
      </c>
    </row>
    <row r="735" spans="17:34">
      <c r="Q735" t="s">
        <v>705</v>
      </c>
      <c r="AH735" t="s">
        <v>1185</v>
      </c>
    </row>
    <row r="736" spans="17:34">
      <c r="Q736" t="s">
        <v>1891</v>
      </c>
      <c r="AH736" t="s">
        <v>2408</v>
      </c>
    </row>
    <row r="737" spans="17:34">
      <c r="Q737" t="s">
        <v>2411</v>
      </c>
      <c r="AH737" t="s">
        <v>470</v>
      </c>
    </row>
    <row r="738" spans="17:34">
      <c r="Q738" t="s">
        <v>2412</v>
      </c>
      <c r="AH738" t="s">
        <v>1222</v>
      </c>
    </row>
    <row r="739" spans="17:34">
      <c r="Q739" t="s">
        <v>1102</v>
      </c>
      <c r="AH739" t="s">
        <v>1186</v>
      </c>
    </row>
    <row r="740" spans="17:34">
      <c r="Q740" t="s">
        <v>2048</v>
      </c>
      <c r="AH740" t="s">
        <v>2187</v>
      </c>
    </row>
    <row r="741" spans="17:34">
      <c r="Q741" t="s">
        <v>669</v>
      </c>
      <c r="AH741" t="s">
        <v>727</v>
      </c>
    </row>
    <row r="742" spans="17:34" ht="15">
      <c r="Q742" t="s">
        <v>754</v>
      </c>
      <c r="AH742" s="75" t="s">
        <v>2010</v>
      </c>
    </row>
    <row r="743" spans="17:34">
      <c r="Q743" t="s">
        <v>2331</v>
      </c>
      <c r="AH743" t="s">
        <v>1099</v>
      </c>
    </row>
    <row r="744" spans="17:34">
      <c r="Q744" t="s">
        <v>1103</v>
      </c>
      <c r="AH744" t="s">
        <v>1938</v>
      </c>
    </row>
    <row r="745" spans="17:34">
      <c r="Q745" t="s">
        <v>1940</v>
      </c>
      <c r="AH745" t="s">
        <v>1100</v>
      </c>
    </row>
    <row r="746" spans="17:34">
      <c r="Q746" t="s">
        <v>767</v>
      </c>
      <c r="AH746" t="s">
        <v>665</v>
      </c>
    </row>
    <row r="747" spans="17:34">
      <c r="Q747" t="s">
        <v>1151</v>
      </c>
      <c r="AH747" t="s">
        <v>666</v>
      </c>
    </row>
    <row r="748" spans="17:34">
      <c r="Q748" t="s">
        <v>2328</v>
      </c>
      <c r="AH748" t="s">
        <v>2150</v>
      </c>
    </row>
    <row r="749" spans="17:34">
      <c r="Q749" t="s">
        <v>908</v>
      </c>
      <c r="AH749" t="s">
        <v>473</v>
      </c>
    </row>
    <row r="750" spans="17:34">
      <c r="Q750" t="s">
        <v>1104</v>
      </c>
      <c r="AH750" t="s">
        <v>1101</v>
      </c>
    </row>
    <row r="751" spans="17:34">
      <c r="Q751" t="s">
        <v>814</v>
      </c>
      <c r="AH751" t="s">
        <v>878</v>
      </c>
    </row>
    <row r="752" spans="17:34">
      <c r="Q752" t="s">
        <v>1165</v>
      </c>
      <c r="AH752" t="s">
        <v>1223</v>
      </c>
    </row>
    <row r="753" spans="17:34">
      <c r="Q753" t="s">
        <v>2107</v>
      </c>
      <c r="AH753" t="s">
        <v>2327</v>
      </c>
    </row>
    <row r="754" spans="17:34">
      <c r="Q754" t="s">
        <v>859</v>
      </c>
      <c r="AH754" t="s">
        <v>477</v>
      </c>
    </row>
    <row r="755" spans="17:34">
      <c r="Q755" t="s">
        <v>488</v>
      </c>
      <c r="AH755" t="s">
        <v>2409</v>
      </c>
    </row>
    <row r="756" spans="17:34">
      <c r="Q756" t="s">
        <v>2413</v>
      </c>
      <c r="AH756" t="s">
        <v>2410</v>
      </c>
    </row>
    <row r="757" spans="17:34">
      <c r="Q757" t="s">
        <v>670</v>
      </c>
      <c r="AH757" t="s">
        <v>2151</v>
      </c>
    </row>
    <row r="758" spans="17:34">
      <c r="Q758" t="s">
        <v>1224</v>
      </c>
      <c r="AH758" t="s">
        <v>858</v>
      </c>
    </row>
    <row r="759" spans="17:34">
      <c r="Q759" t="s">
        <v>749</v>
      </c>
      <c r="AH759" t="s">
        <v>2780</v>
      </c>
    </row>
    <row r="760" spans="17:34">
      <c r="Q760" t="s">
        <v>865</v>
      </c>
      <c r="AH760" t="s">
        <v>24</v>
      </c>
    </row>
    <row r="761" spans="17:34">
      <c r="Q761" t="s">
        <v>750</v>
      </c>
      <c r="AH761" t="s">
        <v>667</v>
      </c>
    </row>
    <row r="762" spans="17:34">
      <c r="Q762" t="s">
        <v>815</v>
      </c>
      <c r="AH762" t="s">
        <v>481</v>
      </c>
    </row>
    <row r="763" spans="17:34">
      <c r="Q763" t="s">
        <v>495</v>
      </c>
      <c r="AH763" t="s">
        <v>1939</v>
      </c>
    </row>
    <row r="764" spans="17:34">
      <c r="Q764" t="s">
        <v>2109</v>
      </c>
      <c r="AH764" t="s">
        <v>892</v>
      </c>
    </row>
    <row r="765" spans="17:34">
      <c r="Q765" t="s">
        <v>1152</v>
      </c>
      <c r="AH765" t="s">
        <v>668</v>
      </c>
    </row>
    <row r="766" spans="17:34">
      <c r="Q766" t="s">
        <v>1105</v>
      </c>
      <c r="AH766" t="s">
        <v>1150</v>
      </c>
    </row>
    <row r="767" spans="17:34">
      <c r="Q767" t="s">
        <v>751</v>
      </c>
      <c r="AH767" t="s">
        <v>705</v>
      </c>
    </row>
    <row r="768" spans="17:34">
      <c r="Q768" t="s">
        <v>1153</v>
      </c>
      <c r="AH768" t="s">
        <v>1891</v>
      </c>
    </row>
    <row r="769" spans="17:34">
      <c r="Q769" t="s">
        <v>909</v>
      </c>
      <c r="AH769" t="s">
        <v>2411</v>
      </c>
    </row>
    <row r="770" spans="17:34">
      <c r="Q770" t="s">
        <v>501</v>
      </c>
      <c r="AH770" t="s">
        <v>2412</v>
      </c>
    </row>
    <row r="771" spans="17:34">
      <c r="Q771" t="s">
        <v>2444</v>
      </c>
      <c r="AH771" t="s">
        <v>1102</v>
      </c>
    </row>
    <row r="772" spans="17:34">
      <c r="Q772" t="s">
        <v>2445</v>
      </c>
      <c r="AH772" t="s">
        <v>2048</v>
      </c>
    </row>
    <row r="773" spans="17:34">
      <c r="Q773" t="s">
        <v>728</v>
      </c>
      <c r="AH773" t="s">
        <v>669</v>
      </c>
    </row>
    <row r="774" spans="17:34">
      <c r="Q774" t="s">
        <v>504</v>
      </c>
      <c r="AH774" t="s">
        <v>754</v>
      </c>
    </row>
    <row r="775" spans="17:34">
      <c r="Q775" t="s">
        <v>2446</v>
      </c>
      <c r="AH775" t="s">
        <v>2331</v>
      </c>
    </row>
    <row r="776" spans="17:34">
      <c r="Q776" t="s">
        <v>1036</v>
      </c>
      <c r="AH776" t="s">
        <v>1103</v>
      </c>
    </row>
    <row r="777" spans="17:34">
      <c r="Q777" t="s">
        <v>2188</v>
      </c>
      <c r="AH777" t="s">
        <v>2501</v>
      </c>
    </row>
    <row r="778" spans="17:34">
      <c r="Q778" t="s">
        <v>768</v>
      </c>
      <c r="AH778" t="s">
        <v>1940</v>
      </c>
    </row>
    <row r="779" spans="17:34">
      <c r="Q779" t="s">
        <v>752</v>
      </c>
      <c r="AH779" t="s">
        <v>767</v>
      </c>
    </row>
    <row r="780" spans="17:34">
      <c r="Q780" t="s">
        <v>893</v>
      </c>
      <c r="AH780" t="s">
        <v>1151</v>
      </c>
    </row>
    <row r="781" spans="17:34">
      <c r="Q781" t="s">
        <v>506</v>
      </c>
      <c r="AH781" t="s">
        <v>2328</v>
      </c>
    </row>
    <row r="782" spans="17:34">
      <c r="Q782" t="s">
        <v>860</v>
      </c>
      <c r="AH782" t="s">
        <v>908</v>
      </c>
    </row>
    <row r="783" spans="17:34">
      <c r="Q783" t="s">
        <v>2051</v>
      </c>
      <c r="AH783" t="s">
        <v>1104</v>
      </c>
    </row>
    <row r="784" spans="17:34">
      <c r="Q784" t="s">
        <v>1225</v>
      </c>
      <c r="AH784" t="s">
        <v>814</v>
      </c>
    </row>
    <row r="785" spans="17:34">
      <c r="Q785" t="s">
        <v>2054</v>
      </c>
      <c r="AH785" t="s">
        <v>1165</v>
      </c>
    </row>
    <row r="786" spans="17:34">
      <c r="Q786" t="s">
        <v>510</v>
      </c>
      <c r="AH786" t="s">
        <v>2107</v>
      </c>
    </row>
    <row r="787" spans="17:34">
      <c r="Q787" t="s">
        <v>514</v>
      </c>
      <c r="AH787" t="s">
        <v>859</v>
      </c>
    </row>
    <row r="788" spans="17:34">
      <c r="Q788" t="s">
        <v>671</v>
      </c>
      <c r="AH788" t="s">
        <v>488</v>
      </c>
    </row>
    <row r="789" spans="17:34">
      <c r="Q789" t="s">
        <v>2786</v>
      </c>
      <c r="AH789" t="s">
        <v>2413</v>
      </c>
    </row>
    <row r="790" spans="17:34">
      <c r="Q790" t="s">
        <v>1941</v>
      </c>
      <c r="AH790" t="s">
        <v>670</v>
      </c>
    </row>
    <row r="791" spans="17:34">
      <c r="Q791" t="s">
        <v>1942</v>
      </c>
      <c r="AH791" t="s">
        <v>1224</v>
      </c>
    </row>
    <row r="792" spans="17:34">
      <c r="Q792" t="s">
        <v>1943</v>
      </c>
      <c r="AH792" t="s">
        <v>749</v>
      </c>
    </row>
    <row r="793" spans="17:34">
      <c r="Q793" t="s">
        <v>1106</v>
      </c>
      <c r="AH793" t="s">
        <v>865</v>
      </c>
    </row>
    <row r="794" spans="17:34">
      <c r="Q794" t="s">
        <v>1944</v>
      </c>
      <c r="AH794" t="s">
        <v>750</v>
      </c>
    </row>
    <row r="795" spans="17:34">
      <c r="Q795" t="s">
        <v>816</v>
      </c>
      <c r="AH795" t="s">
        <v>815</v>
      </c>
    </row>
    <row r="796" spans="17:34">
      <c r="Q796" t="s">
        <v>1892</v>
      </c>
      <c r="AH796" t="s">
        <v>495</v>
      </c>
    </row>
    <row r="797" spans="17:34" ht="15">
      <c r="Q797" t="s">
        <v>769</v>
      </c>
      <c r="AH797" s="75" t="s">
        <v>1972</v>
      </c>
    </row>
    <row r="798" spans="17:34">
      <c r="Q798" t="s">
        <v>2792</v>
      </c>
      <c r="AH798" t="s">
        <v>2109</v>
      </c>
    </row>
    <row r="799" spans="17:34" ht="15">
      <c r="Q799" t="s">
        <v>1107</v>
      </c>
      <c r="AH799" s="75" t="s">
        <v>2185</v>
      </c>
    </row>
    <row r="800" spans="17:34">
      <c r="Q800" t="s">
        <v>2329</v>
      </c>
      <c r="AH800" t="s">
        <v>1152</v>
      </c>
    </row>
    <row r="801" spans="17:34">
      <c r="Q801" t="s">
        <v>817</v>
      </c>
      <c r="AH801" t="s">
        <v>1105</v>
      </c>
    </row>
    <row r="802" spans="17:34">
      <c r="Q802" t="s">
        <v>520</v>
      </c>
      <c r="AH802" t="s">
        <v>751</v>
      </c>
    </row>
    <row r="803" spans="17:34">
      <c r="Q803" t="s">
        <v>521</v>
      </c>
      <c r="AH803" t="s">
        <v>1153</v>
      </c>
    </row>
    <row r="804" spans="17:34">
      <c r="Q804" t="s">
        <v>1108</v>
      </c>
      <c r="AH804" t="s">
        <v>909</v>
      </c>
    </row>
    <row r="805" spans="17:34">
      <c r="Q805" t="s">
        <v>1109</v>
      </c>
      <c r="AH805" t="s">
        <v>501</v>
      </c>
    </row>
    <row r="806" spans="17:34">
      <c r="Q806" t="s">
        <v>2447</v>
      </c>
      <c r="AH806" t="s">
        <v>2444</v>
      </c>
    </row>
    <row r="807" spans="17:34">
      <c r="Q807" t="s">
        <v>672</v>
      </c>
      <c r="AH807" t="s">
        <v>2445</v>
      </c>
    </row>
    <row r="808" spans="17:34">
      <c r="Q808" t="s">
        <v>1110</v>
      </c>
      <c r="AH808" t="s">
        <v>728</v>
      </c>
    </row>
    <row r="809" spans="17:34">
      <c r="AH809" t="s">
        <v>504</v>
      </c>
    </row>
    <row r="810" spans="17:34">
      <c r="AH810" t="s">
        <v>2446</v>
      </c>
    </row>
    <row r="811" spans="17:34">
      <c r="AH811" t="s">
        <v>1036</v>
      </c>
    </row>
    <row r="812" spans="17:34">
      <c r="AH812" t="s">
        <v>2188</v>
      </c>
    </row>
    <row r="813" spans="17:34">
      <c r="AH813" t="s">
        <v>768</v>
      </c>
    </row>
    <row r="814" spans="17:34">
      <c r="AH814" t="s">
        <v>752</v>
      </c>
    </row>
    <row r="815" spans="17:34">
      <c r="AH815" t="s">
        <v>893</v>
      </c>
    </row>
    <row r="816" spans="17:34">
      <c r="AH816" t="s">
        <v>506</v>
      </c>
    </row>
    <row r="817" spans="34:34">
      <c r="AH817" t="s">
        <v>860</v>
      </c>
    </row>
    <row r="818" spans="34:34">
      <c r="AH818" t="s">
        <v>2051</v>
      </c>
    </row>
    <row r="819" spans="34:34">
      <c r="AH819" t="s">
        <v>1225</v>
      </c>
    </row>
    <row r="820" spans="34:34">
      <c r="AH820" t="s">
        <v>2054</v>
      </c>
    </row>
    <row r="821" spans="34:34">
      <c r="AH821" t="s">
        <v>510</v>
      </c>
    </row>
    <row r="822" spans="34:34">
      <c r="AH822" t="s">
        <v>514</v>
      </c>
    </row>
    <row r="823" spans="34:34">
      <c r="AH823" t="s">
        <v>671</v>
      </c>
    </row>
    <row r="824" spans="34:34">
      <c r="AH824" t="s">
        <v>2786</v>
      </c>
    </row>
    <row r="825" spans="34:34">
      <c r="AH825" t="s">
        <v>1941</v>
      </c>
    </row>
    <row r="826" spans="34:34">
      <c r="AH826" t="s">
        <v>1942</v>
      </c>
    </row>
    <row r="827" spans="34:34">
      <c r="AH827" t="s">
        <v>1943</v>
      </c>
    </row>
    <row r="828" spans="34:34">
      <c r="AH828" t="s">
        <v>1106</v>
      </c>
    </row>
    <row r="829" spans="34:34">
      <c r="AH829" t="s">
        <v>1944</v>
      </c>
    </row>
    <row r="830" spans="34:34">
      <c r="AH830" t="s">
        <v>816</v>
      </c>
    </row>
    <row r="831" spans="34:34">
      <c r="AH831" t="s">
        <v>1892</v>
      </c>
    </row>
    <row r="832" spans="34:34">
      <c r="AH832" t="s">
        <v>769</v>
      </c>
    </row>
    <row r="833" spans="34:34">
      <c r="AH833" t="s">
        <v>2792</v>
      </c>
    </row>
    <row r="834" spans="34:34">
      <c r="AH834" t="s">
        <v>1107</v>
      </c>
    </row>
    <row r="835" spans="34:34">
      <c r="AH835" t="s">
        <v>2329</v>
      </c>
    </row>
    <row r="836" spans="34:34">
      <c r="AH836" t="s">
        <v>817</v>
      </c>
    </row>
    <row r="837" spans="34:34">
      <c r="AH837" t="s">
        <v>520</v>
      </c>
    </row>
    <row r="838" spans="34:34">
      <c r="AH838" t="s">
        <v>521</v>
      </c>
    </row>
    <row r="839" spans="34:34">
      <c r="AH839" t="s">
        <v>1108</v>
      </c>
    </row>
    <row r="840" spans="34:34">
      <c r="AH840" t="s">
        <v>1109</v>
      </c>
    </row>
    <row r="841" spans="34:34">
      <c r="AH841" t="s">
        <v>2447</v>
      </c>
    </row>
    <row r="842" spans="34:34">
      <c r="AH842" t="s">
        <v>672</v>
      </c>
    </row>
    <row r="843" spans="34:34">
      <c r="AH843" t="s">
        <v>1110</v>
      </c>
    </row>
  </sheetData>
  <sheetProtection algorithmName="SHA-512" hashValue="t1kf7diqp4Hl3AEJgY2sR9YsMHPuMxlRA98UdD5U8L9fL9mAZwwUX+QFPcPi4cN08GBconCZitETeiUYfv8GPA==" saltValue="mN5TEO9Kg9n/7+hxDhq4Ow==" spinCount="100000" sheet="1" objects="1" scenarios="1"/>
  <phoneticPr fontId="14" type="noConversion"/>
  <pageMargins left="0.75" right="0.75" top="1" bottom="1" header="0.5" footer="0.5"/>
  <pageSetup orientation="portrait" horizontalDpi="4294967293" verticalDpi="429496729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Catalogue of Activities</vt:lpstr>
      <vt:lpstr>Part 1- Expedition Record</vt:lpstr>
      <vt:lpstr>Part 1a - Nationalities cont.</vt:lpstr>
      <vt:lpstr>Part 2 - Site Visit Record</vt:lpstr>
      <vt:lpstr>Part 3 - South Georgia</vt:lpstr>
      <vt:lpstr>Part 4 - NAP &amp; Science Support</vt:lpstr>
      <vt:lpstr>Site reference data</vt:lpstr>
      <vt:lpstr>myvariables</vt:lpstr>
      <vt:lpstr>Activities</vt:lpstr>
      <vt:lpstr>CombinedSites</vt:lpstr>
      <vt:lpstr>CombinedSitesRef</vt:lpstr>
      <vt:lpstr>ExpeditionType</vt:lpstr>
      <vt:lpstr>Nationalities</vt:lpstr>
      <vt:lpstr>Operators</vt:lpstr>
      <vt:lpstr>Instructions!Print_Area</vt:lpstr>
      <vt:lpstr>'Part 1- Expedition Record'!Print_Area</vt:lpstr>
      <vt:lpstr>'Part 1a - Nationalities cont.'!Print_Area</vt:lpstr>
      <vt:lpstr>'Part 2 - Site Visit Record'!Print_Area</vt:lpstr>
      <vt:lpstr>'Part 3 - South Georgia'!Print_Area</vt:lpstr>
      <vt:lpstr>Vessels</vt:lpstr>
      <vt:lpstr>YesNo</vt:lpstr>
    </vt:vector>
  </TitlesOfParts>
  <Company>CBR Technologies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Antarctic Post-visit Reports</dc:title>
  <dc:creator>Brendan Hulme</dc:creator>
  <cp:lastModifiedBy>Erin Delaney</cp:lastModifiedBy>
  <cp:lastPrinted>2019-08-03T16:40:41Z</cp:lastPrinted>
  <dcterms:created xsi:type="dcterms:W3CDTF">2001-04-13T19:21:44Z</dcterms:created>
  <dcterms:modified xsi:type="dcterms:W3CDTF">2024-10-09T14:53:17Z</dcterms:modified>
</cp:coreProperties>
</file>